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xl/drawings/drawing20.xml" ContentType="application/vnd.openxmlformats-officedocument.drawing+xml"/>
  <Override PartName="/xl/tables/table20.xml" ContentType="application/vnd.openxmlformats-officedocument.spreadsheetml.table+xml"/>
  <Override PartName="/xl/drawings/drawing21.xml" ContentType="application/vnd.openxmlformats-officedocument.drawing+xml"/>
  <Override PartName="/xl/tables/table21.xml" ContentType="application/vnd.openxmlformats-officedocument.spreadsheetml.table+xml"/>
  <Override PartName="/xl/drawings/drawing22.xml" ContentType="application/vnd.openxmlformats-officedocument.drawing+xml"/>
  <Override PartName="/xl/tables/table22.xml" ContentType="application/vnd.openxmlformats-officedocument.spreadsheetml.table+xml"/>
  <Override PartName="/xl/drawings/drawing23.xml" ContentType="application/vnd.openxmlformats-officedocument.drawing+xml"/>
  <Override PartName="/xl/tables/table23.xml" ContentType="application/vnd.openxmlformats-officedocument.spreadsheetml.table+xml"/>
  <Override PartName="/xl/drawings/drawing24.xml" ContentType="application/vnd.openxmlformats-officedocument.drawing+xml"/>
  <Override PartName="/xl/tables/table24.xml" ContentType="application/vnd.openxmlformats-officedocument.spreadsheetml.table+xml"/>
  <Override PartName="/xl/drawings/drawing25.xml" ContentType="application/vnd.openxmlformats-officedocument.drawing+xml"/>
  <Override PartName="/xl/tables/table25.xml" ContentType="application/vnd.openxmlformats-officedocument.spreadsheetml.table+xml"/>
  <Override PartName="/xl/drawings/drawing26.xml" ContentType="application/vnd.openxmlformats-officedocument.drawing+xml"/>
  <Override PartName="/xl/tables/table26.xml" ContentType="application/vnd.openxmlformats-officedocument.spreadsheetml.table+xml"/>
  <Override PartName="/xl/drawings/drawing27.xml" ContentType="application/vnd.openxmlformats-officedocument.drawing+xml"/>
  <Override PartName="/xl/tables/table27.xml" ContentType="application/vnd.openxmlformats-officedocument.spreadsheetml.table+xml"/>
  <Override PartName="/xl/drawings/drawing28.xml" ContentType="application/vnd.openxmlformats-officedocument.drawing+xml"/>
  <Override PartName="/xl/tables/table28.xml" ContentType="application/vnd.openxmlformats-officedocument.spreadsheetml.table+xml"/>
  <Override PartName="/xl/drawings/drawing29.xml" ContentType="application/vnd.openxmlformats-officedocument.drawing+xml"/>
  <Override PartName="/xl/tables/table29.xml" ContentType="application/vnd.openxmlformats-officedocument.spreadsheetml.table+xml"/>
  <Override PartName="/xl/drawings/drawing30.xml" ContentType="application/vnd.openxmlformats-officedocument.drawing+xml"/>
  <Override PartName="/xl/tables/table30.xml" ContentType="application/vnd.openxmlformats-officedocument.spreadsheetml.table+xml"/>
  <Override PartName="/xl/drawings/drawing31.xml" ContentType="application/vnd.openxmlformats-officedocument.drawing+xml"/>
  <Override PartName="/xl/tables/table31.xml" ContentType="application/vnd.openxmlformats-officedocument.spreadsheetml.table+xml"/>
  <Override PartName="/xl/drawings/drawing32.xml" ContentType="application/vnd.openxmlformats-officedocument.drawing+xml"/>
  <Override PartName="/xl/tables/table32.xml" ContentType="application/vnd.openxmlformats-officedocument.spreadsheetml.table+xml"/>
  <Override PartName="/xl/drawings/drawing33.xml" ContentType="application/vnd.openxmlformats-officedocument.drawing+xml"/>
  <Override PartName="/xl/tables/table33.xml" ContentType="application/vnd.openxmlformats-officedocument.spreadsheetml.table+xml"/>
  <Override PartName="/xl/drawings/drawing34.xml" ContentType="application/vnd.openxmlformats-officedocument.drawing+xml"/>
  <Override PartName="/xl/tables/table34.xml" ContentType="application/vnd.openxmlformats-officedocument.spreadsheetml.table+xml"/>
  <Override PartName="/xl/drawings/drawing35.xml" ContentType="application/vnd.openxmlformats-officedocument.drawing+xml"/>
  <Override PartName="/xl/tables/table35.xml" ContentType="application/vnd.openxmlformats-officedocument.spreadsheetml.table+xml"/>
  <Override PartName="/xl/drawings/drawing36.xml" ContentType="application/vnd.openxmlformats-officedocument.drawing+xml"/>
  <Override PartName="/xl/tables/table36.xml" ContentType="application/vnd.openxmlformats-officedocument.spreadsheetml.table+xml"/>
  <Override PartName="/xl/drawings/drawing37.xml" ContentType="application/vnd.openxmlformats-officedocument.drawing+xml"/>
  <Override PartName="/xl/tables/table37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C19607-D94B-4B56-85A1-D4003CAB99A1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RT. GERAL" sheetId="3" state="hidden" r:id="rId1"/>
    <sheet name="HOME" sheetId="68" r:id="rId2"/>
    <sheet name="ALINE" sheetId="28" r:id="rId3"/>
    <sheet name="AMANDA" sheetId="42" r:id="rId4"/>
    <sheet name="ALEXANDRE" sheetId="75" r:id="rId5"/>
    <sheet name="BEL" sheetId="57" r:id="rId6"/>
    <sheet name="BIRIBA" sheetId="61" r:id="rId7"/>
    <sheet name="CARLOS" sheetId="43" r:id="rId8"/>
    <sheet name="CAROLINE" sheetId="44" r:id="rId9"/>
    <sheet name="CLAUDEMIRO" sheetId="76" r:id="rId10"/>
    <sheet name="CINTIA" sheetId="46" r:id="rId11"/>
    <sheet name="DANIEL" sheetId="62" r:id="rId12"/>
    <sheet name="CAUA" sheetId="45" r:id="rId13"/>
    <sheet name="ELINO" sheetId="48" r:id="rId14"/>
    <sheet name="ELMO" sheetId="49" r:id="rId15"/>
    <sheet name="FRANCISCO" sheetId="50" r:id="rId16"/>
    <sheet name="GERLANIA" sheetId="51" r:id="rId17"/>
    <sheet name="GEOBERT" sheetId="63" r:id="rId18"/>
    <sheet name="GUIDO" sheetId="72" r:id="rId19"/>
    <sheet name="GILVAN" sheetId="52" r:id="rId20"/>
    <sheet name="HELENA" sheetId="64" r:id="rId21"/>
    <sheet name="JUNIOR" sheetId="47" r:id="rId22"/>
    <sheet name="JULIAO" sheetId="53" r:id="rId23"/>
    <sheet name="LIDIA" sheetId="65" r:id="rId24"/>
    <sheet name="LARISSA" sheetId="54" r:id="rId25"/>
    <sheet name="LUIZINHO" sheetId="55" r:id="rId26"/>
    <sheet name="MARCIA" sheetId="66" r:id="rId27"/>
    <sheet name="MOANA" sheetId="58" r:id="rId28"/>
    <sheet name="MARCAO" sheetId="56" r:id="rId29"/>
    <sheet name="NEIVALDO" sheetId="59" r:id="rId30"/>
    <sheet name="PEDRO" sheetId="70" r:id="rId31"/>
    <sheet name="CARLOS-S" sheetId="71" r:id="rId32"/>
    <sheet name="RAQUEL" sheetId="69" r:id="rId33"/>
    <sheet name="MOURA" sheetId="74" r:id="rId34"/>
    <sheet name="VIRGINIA" sheetId="77" r:id="rId35"/>
    <sheet name="VANEZZA" sheetId="73" r:id="rId36"/>
    <sheet name="TATIANE" sheetId="60" r:id="rId37"/>
  </sheets>
  <definedNames>
    <definedName name="_xlnm.Print_Area" localSheetId="4">LUIZINHO!$C$2:$X$61</definedName>
    <definedName name="_xlnm.Print_Area" localSheetId="2">ALINE!$C$2:$X$62</definedName>
    <definedName name="_xlnm.Print_Area" localSheetId="3">AMANDA!$C$2:$X$62</definedName>
    <definedName name="_xlnm.Print_Area" localSheetId="5">BEL!$C$2:$X$61</definedName>
    <definedName name="_xlnm.Print_Area" localSheetId="6">BIRIBA!$C$2:$X$62</definedName>
    <definedName name="_xlnm.Print_Area" localSheetId="7">'CARLOS'!$C$2:$X$60</definedName>
    <definedName name="_xlnm.Print_Area" localSheetId="31">MOANA!$C$2:$X$62</definedName>
    <definedName name="_xlnm.Print_Area" localSheetId="8">'CAROLINE'!$C$2:$X$62</definedName>
    <definedName name="_xlnm.Print_Area" localSheetId="12">'CAUA'!$C$2:$X$61</definedName>
    <definedName name="_xlnm.Print_Area" localSheetId="10">'CINTIA'!$C$2:$X$72</definedName>
    <definedName name="_xlnm.Print_Area" localSheetId="9">LUIZINHO!$C$2:$X$61</definedName>
    <definedName name="_xlnm.Print_Area" localSheetId="11">DANIEL!$C$2:$X$62</definedName>
    <definedName name="_xlnm.Print_Area" localSheetId="13">ELINO!$C$2:$X$62</definedName>
    <definedName name="_xlnm.Print_Area" localSheetId="14">ELMO!$C$2:$X$67</definedName>
    <definedName name="_xlnm.Print_Area" localSheetId="15">FRANCISCO!$C$2:$X$62</definedName>
    <definedName name="_xlnm.Print_Area" localSheetId="17">GEOBERT!$C$2:$X$62</definedName>
    <definedName name="_xlnm.Print_Area" localSheetId="16">GERLANIA!$C$2:$X$62</definedName>
    <definedName name="_xlnm.Print_Area" localSheetId="19">GILVAN!$C$2:$X$61</definedName>
    <definedName name="_xlnm.Print_Area" localSheetId="18">AMANDA!$C$2:$X$62</definedName>
    <definedName name="_xlnm.Print_Area" localSheetId="20">HELENA!$C$2:$X$61</definedName>
    <definedName name="_xlnm.Print_Area" localSheetId="1">HOME!$D$3:$L$40</definedName>
    <definedName name="_xlnm.Print_Area" localSheetId="22">JULIAO!$C$2:$X$62</definedName>
    <definedName name="_xlnm.Print_Area" localSheetId="21">JUNIOR!$C$2:$X$62</definedName>
    <definedName name="_xlnm.Print_Area" localSheetId="24">LARISSA!$C$2:$X$61</definedName>
    <definedName name="_xlnm.Print_Area" localSheetId="23">LIDIA!$C$2:$X$62</definedName>
    <definedName name="_xlnm.Print_Area" localSheetId="25">LUIZINHO!$C$2:$X$61</definedName>
    <definedName name="_xlnm.Print_Area" localSheetId="28">MARCAO!$C$2:$X$62</definedName>
    <definedName name="_xlnm.Print_Area" localSheetId="26">MARCIA!$C$2:$X$62</definedName>
    <definedName name="_xlnm.Print_Area" localSheetId="27">MOANA!$C$2:$X$62</definedName>
    <definedName name="_xlnm.Print_Area" localSheetId="33">TATIANE!$C$2:$X$90</definedName>
    <definedName name="_xlnm.Print_Area" localSheetId="29">NEIVALDO!$C$2:$X$62</definedName>
    <definedName name="_xlnm.Print_Area" localSheetId="30">MOANA!$C$2:$X$62</definedName>
    <definedName name="_xlnm.Print_Area" localSheetId="32">MOANA!$C$2:$X$62</definedName>
    <definedName name="_xlnm.Print_Area" localSheetId="0">'RT. GERAL'!$D$3:$N$42</definedName>
    <definedName name="_xlnm.Print_Area" localSheetId="36">TATIANE!$C$2:$X$90</definedName>
    <definedName name="_xlnm.Print_Area" localSheetId="35">TATIANE!$C$2:$X$90</definedName>
    <definedName name="_xlnm.Print_Area" localSheetId="34">TATIANE!$C$2:$X$90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9" i="60" l="1"/>
  <c r="S89" i="60"/>
  <c r="R89" i="60"/>
  <c r="K37" i="3"/>
  <c r="W61" i="77"/>
  <c r="V61" i="77"/>
  <c r="U61" i="77"/>
  <c r="T61" i="77"/>
  <c r="S61" i="77"/>
  <c r="R61" i="77"/>
  <c r="W3" i="77"/>
  <c r="V3" i="77"/>
  <c r="U3" i="77"/>
  <c r="T3" i="77"/>
  <c r="J37" i="3" s="1"/>
  <c r="S3" i="77"/>
  <c r="I37" i="3" s="1"/>
  <c r="R3" i="77"/>
  <c r="H37" i="3" s="1"/>
  <c r="I38" i="3"/>
  <c r="J38" i="3"/>
  <c r="K38" i="3"/>
  <c r="W61" i="76"/>
  <c r="V61" i="76"/>
  <c r="U61" i="76"/>
  <c r="T61" i="76"/>
  <c r="S61" i="76"/>
  <c r="R61" i="76"/>
  <c r="W3" i="76"/>
  <c r="V3" i="76"/>
  <c r="U3" i="76"/>
  <c r="T3" i="76"/>
  <c r="S3" i="76"/>
  <c r="R3" i="76"/>
  <c r="H38" i="3" s="1"/>
  <c r="L38" i="3"/>
  <c r="I36" i="3"/>
  <c r="K36" i="3"/>
  <c r="H36" i="3"/>
  <c r="W61" i="75"/>
  <c r="V61" i="75"/>
  <c r="U61" i="75"/>
  <c r="T61" i="75"/>
  <c r="S61" i="75"/>
  <c r="R61" i="75"/>
  <c r="W3" i="75"/>
  <c r="V3" i="75"/>
  <c r="U3" i="75"/>
  <c r="T3" i="75"/>
  <c r="J36" i="3" s="1"/>
  <c r="L36" i="3" s="1"/>
  <c r="S3" i="75"/>
  <c r="R3" i="75"/>
  <c r="I39" i="3"/>
  <c r="K39" i="3"/>
  <c r="H39" i="3"/>
  <c r="W61" i="74"/>
  <c r="V61" i="74"/>
  <c r="U61" i="74"/>
  <c r="T61" i="74"/>
  <c r="S61" i="74"/>
  <c r="R61" i="74"/>
  <c r="W3" i="74"/>
  <c r="V3" i="74"/>
  <c r="U3" i="74"/>
  <c r="T3" i="74"/>
  <c r="J39" i="3" s="1"/>
  <c r="L39" i="3" s="1"/>
  <c r="S3" i="74"/>
  <c r="R3" i="74"/>
  <c r="K34" i="3"/>
  <c r="W61" i="73"/>
  <c r="V61" i="73"/>
  <c r="U61" i="73"/>
  <c r="T61" i="73"/>
  <c r="S61" i="73"/>
  <c r="R61" i="73"/>
  <c r="W3" i="73"/>
  <c r="V3" i="73"/>
  <c r="U3" i="73"/>
  <c r="T3" i="73"/>
  <c r="J34" i="3" s="1"/>
  <c r="S3" i="73"/>
  <c r="I34" i="3" s="1"/>
  <c r="R3" i="73"/>
  <c r="H34" i="3" s="1"/>
  <c r="K33" i="3"/>
  <c r="W61" i="72"/>
  <c r="V61" i="72"/>
  <c r="U61" i="72"/>
  <c r="T61" i="72"/>
  <c r="S61" i="72"/>
  <c r="R61" i="72"/>
  <c r="W3" i="72"/>
  <c r="V3" i="72"/>
  <c r="U3" i="72"/>
  <c r="T3" i="72"/>
  <c r="J33" i="3" s="1"/>
  <c r="S3" i="72"/>
  <c r="I33" i="3" s="1"/>
  <c r="R3" i="72"/>
  <c r="H33" i="3" s="1"/>
  <c r="L33" i="3" s="1"/>
  <c r="H32" i="3"/>
  <c r="I31" i="3"/>
  <c r="K31" i="3"/>
  <c r="H31" i="3"/>
  <c r="I32" i="3"/>
  <c r="K32" i="3"/>
  <c r="W61" i="71"/>
  <c r="V61" i="71"/>
  <c r="U61" i="71"/>
  <c r="T61" i="71"/>
  <c r="S61" i="71"/>
  <c r="R61" i="71"/>
  <c r="W3" i="71"/>
  <c r="V3" i="71"/>
  <c r="U3" i="71"/>
  <c r="T3" i="71"/>
  <c r="J31" i="3" s="1"/>
  <c r="S3" i="71"/>
  <c r="R3" i="71"/>
  <c r="W61" i="70"/>
  <c r="V61" i="70"/>
  <c r="U61" i="70"/>
  <c r="T61" i="70"/>
  <c r="S61" i="70"/>
  <c r="R61" i="70"/>
  <c r="W3" i="70"/>
  <c r="V3" i="70"/>
  <c r="U3" i="70"/>
  <c r="T3" i="70"/>
  <c r="J32" i="3" s="1"/>
  <c r="S3" i="70"/>
  <c r="R3" i="70"/>
  <c r="W60" i="69"/>
  <c r="V60" i="69"/>
  <c r="U60" i="69"/>
  <c r="T60" i="69"/>
  <c r="S60" i="69"/>
  <c r="R60" i="69"/>
  <c r="W3" i="69"/>
  <c r="V3" i="69"/>
  <c r="U3" i="69"/>
  <c r="K30" i="3" s="1"/>
  <c r="T3" i="69"/>
  <c r="J30" i="3" s="1"/>
  <c r="S3" i="69"/>
  <c r="I30" i="3" s="1"/>
  <c r="R3" i="69"/>
  <c r="H30" i="3" s="1"/>
  <c r="L30" i="3"/>
  <c r="L31" i="3"/>
  <c r="L32" i="3"/>
  <c r="K6" i="3"/>
  <c r="J7" i="3"/>
  <c r="K7" i="3"/>
  <c r="I8" i="3"/>
  <c r="J8" i="3"/>
  <c r="K8" i="3"/>
  <c r="I13" i="3"/>
  <c r="J13" i="3"/>
  <c r="K13" i="3"/>
  <c r="I14" i="3"/>
  <c r="J14" i="3"/>
  <c r="K14" i="3"/>
  <c r="K15" i="3"/>
  <c r="K17" i="3"/>
  <c r="I19" i="3"/>
  <c r="J19" i="3"/>
  <c r="K19" i="3"/>
  <c r="K21" i="3"/>
  <c r="K23" i="3"/>
  <c r="I25" i="3"/>
  <c r="J25" i="3"/>
  <c r="K25" i="3"/>
  <c r="K28" i="3"/>
  <c r="K29" i="3"/>
  <c r="K35" i="3"/>
  <c r="W61" i="66"/>
  <c r="V61" i="66"/>
  <c r="U61" i="66"/>
  <c r="T61" i="66"/>
  <c r="S61" i="66"/>
  <c r="R61" i="66"/>
  <c r="W3" i="66"/>
  <c r="V3" i="66"/>
  <c r="U3" i="66"/>
  <c r="T3" i="66"/>
  <c r="J28" i="3" s="1"/>
  <c r="S3" i="66"/>
  <c r="I28" i="3" s="1"/>
  <c r="R3" i="66"/>
  <c r="H28" i="3" s="1"/>
  <c r="W61" i="65"/>
  <c r="V61" i="65"/>
  <c r="U61" i="65"/>
  <c r="T61" i="65"/>
  <c r="S61" i="65"/>
  <c r="R61" i="65"/>
  <c r="W3" i="65"/>
  <c r="V3" i="65"/>
  <c r="U3" i="65"/>
  <c r="T3" i="65"/>
  <c r="J23" i="3" s="1"/>
  <c r="S3" i="65"/>
  <c r="I23" i="3" s="1"/>
  <c r="R3" i="65"/>
  <c r="H23" i="3" s="1"/>
  <c r="W60" i="64"/>
  <c r="V60" i="64"/>
  <c r="U60" i="64"/>
  <c r="T60" i="64"/>
  <c r="S60" i="64"/>
  <c r="R60" i="64"/>
  <c r="W3" i="64"/>
  <c r="V3" i="64"/>
  <c r="U3" i="64"/>
  <c r="K26" i="3" s="1"/>
  <c r="T3" i="64"/>
  <c r="J26" i="3" s="1"/>
  <c r="S3" i="64"/>
  <c r="I26" i="3" s="1"/>
  <c r="R3" i="64"/>
  <c r="H26" i="3" s="1"/>
  <c r="W61" i="63"/>
  <c r="V61" i="63"/>
  <c r="U61" i="63"/>
  <c r="T61" i="63"/>
  <c r="S61" i="63"/>
  <c r="R61" i="63"/>
  <c r="W3" i="63"/>
  <c r="V3" i="63"/>
  <c r="U3" i="63"/>
  <c r="K18" i="3" s="1"/>
  <c r="T3" i="63"/>
  <c r="J18" i="3" s="1"/>
  <c r="S3" i="63"/>
  <c r="I18" i="3" s="1"/>
  <c r="R3" i="63"/>
  <c r="H18" i="3" s="1"/>
  <c r="L18" i="3" s="1"/>
  <c r="W61" i="62"/>
  <c r="V61" i="62"/>
  <c r="U61" i="62"/>
  <c r="T61" i="62"/>
  <c r="S61" i="62"/>
  <c r="R61" i="62"/>
  <c r="W3" i="62"/>
  <c r="V3" i="62"/>
  <c r="U3" i="62"/>
  <c r="T3" i="62"/>
  <c r="S3" i="62"/>
  <c r="R3" i="62"/>
  <c r="H13" i="3" s="1"/>
  <c r="L13" i="3" s="1"/>
  <c r="W61" i="61"/>
  <c r="V61" i="61"/>
  <c r="U61" i="61"/>
  <c r="T61" i="61"/>
  <c r="S61" i="61"/>
  <c r="R61" i="61"/>
  <c r="W3" i="61"/>
  <c r="V3" i="61"/>
  <c r="U3" i="61"/>
  <c r="T3" i="61"/>
  <c r="S3" i="61"/>
  <c r="R3" i="61"/>
  <c r="H8" i="3" s="1"/>
  <c r="L8" i="3" s="1"/>
  <c r="W89" i="60"/>
  <c r="V89" i="60"/>
  <c r="U89" i="60"/>
  <c r="W3" i="60"/>
  <c r="V3" i="60"/>
  <c r="U3" i="60"/>
  <c r="K40" i="3" s="1"/>
  <c r="T3" i="60"/>
  <c r="J40" i="3" s="1"/>
  <c r="S3" i="60"/>
  <c r="I40" i="3" s="1"/>
  <c r="W61" i="59"/>
  <c r="V61" i="59"/>
  <c r="U61" i="59"/>
  <c r="T61" i="59"/>
  <c r="S61" i="59"/>
  <c r="R61" i="59"/>
  <c r="W3" i="59"/>
  <c r="V3" i="59"/>
  <c r="U3" i="59"/>
  <c r="T3" i="59"/>
  <c r="J35" i="3" s="1"/>
  <c r="S3" i="59"/>
  <c r="I35" i="3" s="1"/>
  <c r="R3" i="59"/>
  <c r="W61" i="58"/>
  <c r="V61" i="58"/>
  <c r="U61" i="58"/>
  <c r="T61" i="58"/>
  <c r="S61" i="58"/>
  <c r="R61" i="58"/>
  <c r="W3" i="58"/>
  <c r="V3" i="58"/>
  <c r="U3" i="58" s="1"/>
  <c r="T3" i="58"/>
  <c r="J29" i="3" s="1"/>
  <c r="S3" i="58"/>
  <c r="I29" i="3" s="1"/>
  <c r="R3" i="58"/>
  <c r="H29" i="3" s="1"/>
  <c r="W60" i="57"/>
  <c r="V60" i="57"/>
  <c r="U60" i="57"/>
  <c r="T60" i="57"/>
  <c r="S60" i="57"/>
  <c r="R60" i="57"/>
  <c r="W3" i="57"/>
  <c r="V3" i="57"/>
  <c r="U3" i="57"/>
  <c r="K27" i="3" s="1"/>
  <c r="T3" i="57"/>
  <c r="J27" i="3" s="1"/>
  <c r="S3" i="57"/>
  <c r="I27" i="3" s="1"/>
  <c r="R3" i="57"/>
  <c r="H27" i="3" s="1"/>
  <c r="L27" i="3" s="1"/>
  <c r="W61" i="56"/>
  <c r="V61" i="56"/>
  <c r="U61" i="56"/>
  <c r="T61" i="56"/>
  <c r="S61" i="56"/>
  <c r="R61" i="56"/>
  <c r="W3" i="56"/>
  <c r="V3" i="56"/>
  <c r="U3" i="56" s="1"/>
  <c r="T3" i="56"/>
  <c r="S3" i="56"/>
  <c r="R3" i="56"/>
  <c r="H25" i="3" s="1"/>
  <c r="L25" i="3" s="1"/>
  <c r="W60" i="55"/>
  <c r="V60" i="55"/>
  <c r="U60" i="55"/>
  <c r="T60" i="55"/>
  <c r="S60" i="55"/>
  <c r="S3" i="55" s="1"/>
  <c r="I24" i="3" s="1"/>
  <c r="R60" i="55"/>
  <c r="W3" i="55"/>
  <c r="V3" i="55"/>
  <c r="T3" i="55"/>
  <c r="J24" i="3" s="1"/>
  <c r="R3" i="55"/>
  <c r="H24" i="3" s="1"/>
  <c r="W60" i="54"/>
  <c r="V60" i="54"/>
  <c r="U60" i="54"/>
  <c r="T60" i="54"/>
  <c r="S60" i="54"/>
  <c r="R60" i="54"/>
  <c r="W3" i="54"/>
  <c r="V3" i="54"/>
  <c r="U3" i="54"/>
  <c r="K22" i="3" s="1"/>
  <c r="T3" i="54"/>
  <c r="J22" i="3" s="1"/>
  <c r="S3" i="54"/>
  <c r="I22" i="3" s="1"/>
  <c r="R3" i="54"/>
  <c r="H22" i="3" s="1"/>
  <c r="L22" i="3" s="1"/>
  <c r="W61" i="53"/>
  <c r="V61" i="53"/>
  <c r="U61" i="53"/>
  <c r="T61" i="53"/>
  <c r="T3" i="53" s="1"/>
  <c r="J21" i="3" s="1"/>
  <c r="S61" i="53"/>
  <c r="R61" i="53"/>
  <c r="W3" i="53"/>
  <c r="V3" i="53"/>
  <c r="U3" i="53"/>
  <c r="S3" i="53"/>
  <c r="I21" i="3" s="1"/>
  <c r="R3" i="53"/>
  <c r="H21" i="3" s="1"/>
  <c r="W60" i="52"/>
  <c r="V60" i="52"/>
  <c r="U60" i="52"/>
  <c r="T60" i="52"/>
  <c r="T3" i="52" s="1"/>
  <c r="J20" i="3" s="1"/>
  <c r="S60" i="52"/>
  <c r="R60" i="52"/>
  <c r="R3" i="52" s="1"/>
  <c r="H20" i="3" s="1"/>
  <c r="W3" i="52"/>
  <c r="V3" i="52"/>
  <c r="U3" i="52" s="1"/>
  <c r="K20" i="3" s="1"/>
  <c r="S3" i="52"/>
  <c r="I20" i="3" s="1"/>
  <c r="W61" i="51"/>
  <c r="V61" i="51"/>
  <c r="U61" i="51"/>
  <c r="T61" i="51"/>
  <c r="S61" i="51"/>
  <c r="R61" i="51"/>
  <c r="W3" i="51"/>
  <c r="V3" i="51"/>
  <c r="U3" i="51"/>
  <c r="T3" i="51"/>
  <c r="S3" i="51"/>
  <c r="R3" i="51"/>
  <c r="H19" i="3" s="1"/>
  <c r="L19" i="3" s="1"/>
  <c r="W61" i="50"/>
  <c r="V61" i="50"/>
  <c r="U61" i="50"/>
  <c r="T61" i="50"/>
  <c r="T3" i="50" s="1"/>
  <c r="J17" i="3" s="1"/>
  <c r="S61" i="50"/>
  <c r="R61" i="50"/>
  <c r="R3" i="50" s="1"/>
  <c r="H17" i="3" s="1"/>
  <c r="W3" i="50"/>
  <c r="V3" i="50"/>
  <c r="S3" i="50"/>
  <c r="I17" i="3" s="1"/>
  <c r="W66" i="49"/>
  <c r="V66" i="49"/>
  <c r="U66" i="49"/>
  <c r="T66" i="49"/>
  <c r="S66" i="49"/>
  <c r="R66" i="49"/>
  <c r="W3" i="49"/>
  <c r="V3" i="49"/>
  <c r="U3" i="49"/>
  <c r="K16" i="3" s="1"/>
  <c r="T3" i="49"/>
  <c r="J16" i="3" s="1"/>
  <c r="S3" i="49"/>
  <c r="I16" i="3" s="1"/>
  <c r="R3" i="49"/>
  <c r="H16" i="3" s="1"/>
  <c r="L16" i="3" s="1"/>
  <c r="W61" i="48"/>
  <c r="V61" i="48"/>
  <c r="U61" i="48"/>
  <c r="T61" i="48"/>
  <c r="T3" i="48" s="1"/>
  <c r="J15" i="3" s="1"/>
  <c r="S61" i="48"/>
  <c r="R61" i="48"/>
  <c r="W3" i="48"/>
  <c r="V3" i="48"/>
  <c r="U3" i="48" s="1"/>
  <c r="S3" i="48"/>
  <c r="I15" i="3" s="1"/>
  <c r="R3" i="48"/>
  <c r="H15" i="3" s="1"/>
  <c r="W61" i="47"/>
  <c r="V61" i="47"/>
  <c r="U61" i="47"/>
  <c r="T61" i="47"/>
  <c r="S61" i="47"/>
  <c r="R61" i="47"/>
  <c r="W3" i="47"/>
  <c r="V3" i="47"/>
  <c r="U3" i="47"/>
  <c r="T3" i="47"/>
  <c r="S3" i="47"/>
  <c r="R3" i="47"/>
  <c r="H14" i="3" s="1"/>
  <c r="L14" i="3" s="1"/>
  <c r="W71" i="46"/>
  <c r="V71" i="46"/>
  <c r="U71" i="46"/>
  <c r="T71" i="46"/>
  <c r="T3" i="46" s="1"/>
  <c r="J12" i="3" s="1"/>
  <c r="S71" i="46"/>
  <c r="R71" i="46"/>
  <c r="R3" i="46" s="1"/>
  <c r="H12" i="3" s="1"/>
  <c r="W3" i="46"/>
  <c r="V3" i="46"/>
  <c r="U3" i="46" s="1"/>
  <c r="K12" i="3" s="1"/>
  <c r="S3" i="46"/>
  <c r="I12" i="3" s="1"/>
  <c r="W60" i="45"/>
  <c r="V60" i="45"/>
  <c r="U60" i="45"/>
  <c r="T60" i="45"/>
  <c r="S60" i="45"/>
  <c r="R60" i="45"/>
  <c r="W3" i="45"/>
  <c r="V3" i="45"/>
  <c r="U3" i="45"/>
  <c r="K11" i="3" s="1"/>
  <c r="T3" i="45"/>
  <c r="J11" i="3" s="1"/>
  <c r="S3" i="45"/>
  <c r="I11" i="3" s="1"/>
  <c r="R3" i="45"/>
  <c r="H11" i="3" s="1"/>
  <c r="L11" i="3" s="1"/>
  <c r="W61" i="44"/>
  <c r="V61" i="44"/>
  <c r="U61" i="44"/>
  <c r="T61" i="44"/>
  <c r="S61" i="44"/>
  <c r="R61" i="44"/>
  <c r="W3" i="44"/>
  <c r="V3" i="44"/>
  <c r="U3" i="44"/>
  <c r="K10" i="3" s="1"/>
  <c r="T3" i="44"/>
  <c r="J10" i="3" s="1"/>
  <c r="S3" i="44"/>
  <c r="I10" i="3" s="1"/>
  <c r="R3" i="44"/>
  <c r="H10" i="3" s="1"/>
  <c r="W59" i="43"/>
  <c r="V59" i="43"/>
  <c r="U59" i="43"/>
  <c r="T59" i="43"/>
  <c r="T3" i="43" s="1"/>
  <c r="J9" i="3" s="1"/>
  <c r="S59" i="43"/>
  <c r="S3" i="43" s="1"/>
  <c r="I9" i="3" s="1"/>
  <c r="R59" i="43"/>
  <c r="R3" i="43" s="1"/>
  <c r="H9" i="3" s="1"/>
  <c r="W3" i="43"/>
  <c r="V3" i="43"/>
  <c r="W61" i="42"/>
  <c r="V61" i="42"/>
  <c r="U61" i="42"/>
  <c r="T61" i="42"/>
  <c r="T3" i="42" s="1"/>
  <c r="S61" i="42"/>
  <c r="R61" i="42"/>
  <c r="W3" i="42"/>
  <c r="V3" i="42"/>
  <c r="U3" i="42" s="1"/>
  <c r="S3" i="42"/>
  <c r="I7" i="3" s="1"/>
  <c r="R3" i="42"/>
  <c r="H7" i="3" s="1"/>
  <c r="L7" i="3" s="1"/>
  <c r="W61" i="28"/>
  <c r="V61" i="28"/>
  <c r="U61" i="28"/>
  <c r="T61" i="28"/>
  <c r="T3" i="28" s="1"/>
  <c r="J6" i="3" s="1"/>
  <c r="S61" i="28"/>
  <c r="R61" i="28"/>
  <c r="R3" i="28" s="1"/>
  <c r="H6" i="3" s="1"/>
  <c r="W3" i="28"/>
  <c r="V3" i="28"/>
  <c r="S3" i="28"/>
  <c r="I6" i="3" s="1"/>
  <c r="L6" i="3" s="1"/>
  <c r="L12" i="3" l="1"/>
  <c r="L10" i="3"/>
  <c r="L29" i="3"/>
  <c r="L37" i="3"/>
  <c r="L23" i="3"/>
  <c r="L17" i="3"/>
  <c r="L34" i="3"/>
  <c r="H35" i="3"/>
  <c r="L28" i="3"/>
  <c r="L21" i="3"/>
  <c r="L20" i="3"/>
  <c r="L15" i="3"/>
  <c r="L26" i="3"/>
  <c r="U3" i="50"/>
  <c r="U3" i="55"/>
  <c r="K24" i="3" s="1"/>
  <c r="L24" i="3" s="1"/>
  <c r="U3" i="43"/>
  <c r="K9" i="3" s="1"/>
  <c r="L9" i="3" s="1"/>
  <c r="I41" i="3"/>
  <c r="U3" i="28"/>
  <c r="L35" i="3" l="1"/>
  <c r="J41" i="3"/>
  <c r="K41" i="3"/>
  <c r="R3" i="60"/>
  <c r="H40" i="3"/>
  <c r="H41" i="3" s="1"/>
  <c r="L40" i="3"/>
  <c r="L41" i="3"/>
</calcChain>
</file>

<file path=xl/sharedStrings.xml><?xml version="1.0" encoding="utf-8"?>
<sst xmlns="http://schemas.openxmlformats.org/spreadsheetml/2006/main" count="10074" uniqueCount="387">
  <si>
    <t>LISTA PROTOCOLOS</t>
  </si>
  <si>
    <t>CBF-PROF</t>
  </si>
  <si>
    <t>CBF-AMA</t>
  </si>
  <si>
    <t>FCF-PROF</t>
  </si>
  <si>
    <t>FCF-AMA</t>
  </si>
  <si>
    <t>TOTAL JOGOS</t>
  </si>
  <si>
    <t>PERIODO</t>
  </si>
  <si>
    <t>RT. GERAL ESCALAS</t>
  </si>
  <si>
    <t>Aline Silva</t>
  </si>
  <si>
    <t>jan/jul</t>
  </si>
  <si>
    <t>Amanda Santos</t>
  </si>
  <si>
    <t>Biriba do Vale</t>
  </si>
  <si>
    <t>Carlos Radmés</t>
  </si>
  <si>
    <t>Caroline Oliveira</t>
  </si>
  <si>
    <t>Cauã Nabel</t>
  </si>
  <si>
    <t xml:space="preserve">Cintia Souza    </t>
  </si>
  <si>
    <t>Daniel França</t>
  </si>
  <si>
    <t>Ednardo Junior</t>
  </si>
  <si>
    <t>Elino José</t>
  </si>
  <si>
    <t>Elmo Mariano</t>
  </si>
  <si>
    <t>Francisco Antônio</t>
  </si>
  <si>
    <t>Geobert Harry</t>
  </si>
  <si>
    <t>Gerlania Silveira</t>
  </si>
  <si>
    <t>Gilvan Furtado</t>
  </si>
  <si>
    <t>Jairo Julião</t>
  </si>
  <si>
    <t>Larissa Jamilly</t>
  </si>
  <si>
    <t>Lidia Vieira</t>
  </si>
  <si>
    <t>Luiis Torquato</t>
  </si>
  <si>
    <t>Marcos Augusto</t>
  </si>
  <si>
    <t>Maria Helena</t>
  </si>
  <si>
    <t>Maria Isabel</t>
  </si>
  <si>
    <t>Marcia Lima</t>
  </si>
  <si>
    <t>Moana Nascimento</t>
  </si>
  <si>
    <t>Raquel Anacleto</t>
  </si>
  <si>
    <t>Carlos (Sobral)</t>
  </si>
  <si>
    <t>Pedro (Liga)</t>
  </si>
  <si>
    <t>Guido Nobre</t>
  </si>
  <si>
    <t>Vanezza Lopes</t>
  </si>
  <si>
    <t>Neivaldo Junior</t>
  </si>
  <si>
    <t>Alexandre Magno</t>
  </si>
  <si>
    <t>Virginia Silva</t>
  </si>
  <si>
    <t>Claudemiro Soares</t>
  </si>
  <si>
    <t>Moura Pinto</t>
  </si>
  <si>
    <t>Tatiane Silva</t>
  </si>
  <si>
    <t>Atualizado    29/07/26  | 13:00</t>
  </si>
  <si>
    <t xml:space="preserve">Tatiane </t>
  </si>
  <si>
    <t>Elmo</t>
  </si>
  <si>
    <t>CONTA ADMINISTRATIVA - PROTOOLO</t>
  </si>
  <si>
    <t>COMPETIÇÃO</t>
  </si>
  <si>
    <t>REF</t>
  </si>
  <si>
    <t>CAT</t>
  </si>
  <si>
    <t>DATA</t>
  </si>
  <si>
    <t>DIA</t>
  </si>
  <si>
    <t>HR</t>
  </si>
  <si>
    <t>MANDANTE</t>
  </si>
  <si>
    <t>X</t>
  </si>
  <si>
    <t>VISITANTE</t>
  </si>
  <si>
    <t>ESTÁDIO</t>
  </si>
  <si>
    <t>CIDADE</t>
  </si>
  <si>
    <t>PROTOCOLO</t>
  </si>
  <si>
    <t>MANJADINHO</t>
  </si>
  <si>
    <t>COPA CARIRI</t>
  </si>
  <si>
    <t>ALINE</t>
  </si>
  <si>
    <t>CEARENSE SÉRIE-A | 2026</t>
  </si>
  <si>
    <t>1ª</t>
  </si>
  <si>
    <t>TER</t>
  </si>
  <si>
    <t>IGUATU</t>
  </si>
  <si>
    <t>HORIZONTE</t>
  </si>
  <si>
    <t>MORENÃO</t>
  </si>
  <si>
    <t>Aline</t>
  </si>
  <si>
    <t>CEARENSE SÉRIE-B | 2026</t>
  </si>
  <si>
    <t>DOM</t>
  </si>
  <si>
    <t>GUARANI (J)</t>
  </si>
  <si>
    <t>CARIRI</t>
  </si>
  <si>
    <t>ARENA ROMEIRÃO</t>
  </si>
  <si>
    <t>JUAZEIRO DO NORTE</t>
  </si>
  <si>
    <t>2ª</t>
  </si>
  <si>
    <t>CRATO</t>
  </si>
  <si>
    <t>MIRANDÃO</t>
  </si>
  <si>
    <t>BRASILEIRO FEM A3 | 2026</t>
  </si>
  <si>
    <t>SÁB</t>
  </si>
  <si>
    <t>R4</t>
  </si>
  <si>
    <t>UNIÃO - RN</t>
  </si>
  <si>
    <t>INALDÃO</t>
  </si>
  <si>
    <t>BARBALHA</t>
  </si>
  <si>
    <t>3ª</t>
  </si>
  <si>
    <t>ICASA</t>
  </si>
  <si>
    <t>BRASILEIRO SÉRIE-D | 2026</t>
  </si>
  <si>
    <t>IGUATU-CE</t>
  </si>
  <si>
    <t>SAMPAIO CORREIA-MA</t>
  </si>
  <si>
    <t>5ª</t>
  </si>
  <si>
    <t>6ª</t>
  </si>
  <si>
    <t>BRASILEIRO SÉRIE-D A6 | 2026</t>
  </si>
  <si>
    <t>4ª</t>
  </si>
  <si>
    <t>MARACANÃ-CE</t>
  </si>
  <si>
    <t>7ª</t>
  </si>
  <si>
    <t>8ª</t>
  </si>
  <si>
    <t>10ª</t>
  </si>
  <si>
    <t>QUA</t>
  </si>
  <si>
    <t>x</t>
  </si>
  <si>
    <t>GUIARANI (J)</t>
  </si>
  <si>
    <t>JUAZEIRODO NORTE</t>
  </si>
  <si>
    <t>CEARENSE SÉRIE B | 2026</t>
  </si>
  <si>
    <t>IDA</t>
  </si>
  <si>
    <t>QUI</t>
  </si>
  <si>
    <t>FC ATLETICO</t>
  </si>
  <si>
    <t>ITAPIPOCA</t>
  </si>
  <si>
    <t>V</t>
  </si>
  <si>
    <t>TUNA LUSO-PA</t>
  </si>
  <si>
    <t>AMANDA</t>
  </si>
  <si>
    <t>CEARÁ</t>
  </si>
  <si>
    <t>FORTALEZA</t>
  </si>
  <si>
    <t>ARENA CASTELÃO</t>
  </si>
  <si>
    <t>Amanda</t>
  </si>
  <si>
    <t>CEARENSE SÉRIE-A | 202</t>
  </si>
  <si>
    <t>PRESIDENTE VARGAS</t>
  </si>
  <si>
    <t>FLORESTA</t>
  </si>
  <si>
    <t>DOMINGÃO</t>
  </si>
  <si>
    <t>SEX</t>
  </si>
  <si>
    <t>FERROVIÁRIO</t>
  </si>
  <si>
    <t>TIROL</t>
  </si>
  <si>
    <t xml:space="preserve">TIROL </t>
  </si>
  <si>
    <t>COPA BRASIL PROFISSIONAL | 2026</t>
  </si>
  <si>
    <t>I</t>
  </si>
  <si>
    <t>FORTALEZA-CE</t>
  </si>
  <si>
    <t>MAGUARY-PE</t>
  </si>
  <si>
    <t>COPA DO NORDESTE | 2026</t>
  </si>
  <si>
    <t>FERROVIÁRIO-CE</t>
  </si>
  <si>
    <t>PRES. VARGAS</t>
  </si>
  <si>
    <t>IMPERATRIZ-MA</t>
  </si>
  <si>
    <t>BRASILEIRO SÉRIE-B | 2026</t>
  </si>
  <si>
    <t>16:00</t>
  </si>
  <si>
    <t>JUVENTUDE-RS</t>
  </si>
  <si>
    <t>JACUIPENSE-BA</t>
  </si>
  <si>
    <t>SAB</t>
  </si>
  <si>
    <t>CEARÁ-CE</t>
  </si>
  <si>
    <t>NAUTICO-PE</t>
  </si>
  <si>
    <t>BRASILEIRO FEM A2 | 2026</t>
  </si>
  <si>
    <t>PÉROLAS NEGRAS- RJ</t>
  </si>
  <si>
    <t>CIDADE VOZÃO</t>
  </si>
  <si>
    <t>ITAITINGA</t>
  </si>
  <si>
    <t>CRICIUMA-SC</t>
  </si>
  <si>
    <t>CRB-AL</t>
  </si>
  <si>
    <t>BRASILEIRO SÉRIE-D A7 | 2026</t>
  </si>
  <si>
    <t>FC ATLETICO-CE</t>
  </si>
  <si>
    <t>SPORT-PE</t>
  </si>
  <si>
    <t>UDA-AL</t>
  </si>
  <si>
    <t>ATLÉTICO-GO</t>
  </si>
  <si>
    <t>COPA DO BARSIL SUB-15 | 2026</t>
  </si>
  <si>
    <t>FLUMINENSE-PI</t>
  </si>
  <si>
    <t>LONDRINA-SC</t>
  </si>
  <si>
    <t>11ª</t>
  </si>
  <si>
    <t>OPERÁRIO-PR</t>
  </si>
  <si>
    <t>MARACANÃ</t>
  </si>
  <si>
    <t>IAPE-MA</t>
  </si>
  <si>
    <t>ALMIR DULTRA</t>
  </si>
  <si>
    <t>MARACANAÚ</t>
  </si>
  <si>
    <t>BRASILEIRO SÉRIE-C | 2026</t>
  </si>
  <si>
    <t>FLORESTA-CE</t>
  </si>
  <si>
    <t>FIGUEIRENSE-SC</t>
  </si>
  <si>
    <t>PRE. VARGAS</t>
  </si>
  <si>
    <t>13ª</t>
  </si>
  <si>
    <t>AMERICA-MG</t>
  </si>
  <si>
    <t>15ª</t>
  </si>
  <si>
    <t>PONTE PRETA-SP</t>
  </si>
  <si>
    <t>18ª</t>
  </si>
  <si>
    <t>GREMIO NOVORIZONTINO - SAF/SP</t>
  </si>
  <si>
    <t>ARENA CASTEÃO</t>
  </si>
  <si>
    <t>19ª</t>
  </si>
  <si>
    <t>ALEXANDRE</t>
  </si>
  <si>
    <t>MOTO CLUBE-MA</t>
  </si>
  <si>
    <t>ALMIR DUTRA</t>
  </si>
  <si>
    <t>CRATEÚS</t>
  </si>
  <si>
    <t>CAUCAIA</t>
  </si>
  <si>
    <t>JUMELÃO</t>
  </si>
  <si>
    <t>9ª</t>
  </si>
  <si>
    <t xml:space="preserve">CRATEÚS </t>
  </si>
  <si>
    <t>GUARANI (S)</t>
  </si>
  <si>
    <t>BEL</t>
  </si>
  <si>
    <t>Bel</t>
  </si>
  <si>
    <t>SEG</t>
  </si>
  <si>
    <t>MARANGUAPE</t>
  </si>
  <si>
    <t>QUIXADÁ</t>
  </si>
  <si>
    <t>PRIMAVERA-SP</t>
  </si>
  <si>
    <t>PAYSANDU-PA</t>
  </si>
  <si>
    <t>SÃO BERNARDO FC-SP</t>
  </si>
  <si>
    <t>CUIABÁ-MT</t>
  </si>
  <si>
    <t>ATLÉTICO-CE</t>
  </si>
  <si>
    <t>AUTOS-PI</t>
  </si>
  <si>
    <t>TIROL-CE</t>
  </si>
  <si>
    <t>VILA NOVA-GO</t>
  </si>
  <si>
    <t>FC ATLÉTICO</t>
  </si>
  <si>
    <t>GOIÁS-GO</t>
  </si>
  <si>
    <t>PIAUI-PI</t>
  </si>
  <si>
    <t>ALTOS-PI</t>
  </si>
  <si>
    <t>ATLÉTICO-MG</t>
  </si>
  <si>
    <t>TIROL-SAF</t>
  </si>
  <si>
    <t>3ª/fase</t>
  </si>
  <si>
    <t>2ª/4ªfase</t>
  </si>
  <si>
    <t>GOIATUBA-GO</t>
  </si>
  <si>
    <t>20ª</t>
  </si>
  <si>
    <t>BOTAFOGO-SP</t>
  </si>
  <si>
    <t>BIRIBA</t>
  </si>
  <si>
    <t>Biriba</t>
  </si>
  <si>
    <t>VITORIA-BA</t>
  </si>
  <si>
    <t>12ª</t>
  </si>
  <si>
    <t>AVAI-SC</t>
  </si>
  <si>
    <t>14ª</t>
  </si>
  <si>
    <t>CEARA-CE</t>
  </si>
  <si>
    <t>17ª</t>
  </si>
  <si>
    <t>ATHLETIC SAF - MG</t>
  </si>
  <si>
    <t>Carlos Radamés</t>
  </si>
  <si>
    <t>ABILHÃO</t>
  </si>
  <si>
    <t>Carlos</t>
  </si>
  <si>
    <t>RAIMUNDÃO</t>
  </si>
  <si>
    <t>15:00</t>
  </si>
  <si>
    <t>C.A.P-PI</t>
  </si>
  <si>
    <t>BRASILEIRO SUB-20/B MASC. |</t>
  </si>
  <si>
    <t>GUARANY (S)</t>
  </si>
  <si>
    <t>PERILO TEIXEIRA</t>
  </si>
  <si>
    <t>SAMPAIO CORRÊIA-MA</t>
  </si>
  <si>
    <t>BRASILEIRO SUB-20 MASC. | 2026</t>
  </si>
  <si>
    <t>SANTOS-SP</t>
  </si>
  <si>
    <t>CT RIBAMAR BEZERRA</t>
  </si>
  <si>
    <t>U</t>
  </si>
  <si>
    <t>BRASILEIRO FEMININO A2 | 2026</t>
  </si>
  <si>
    <t>VASCO DA GAMA-RJ</t>
  </si>
  <si>
    <t>COPA DO BRASIL SUB-15 | 2026</t>
  </si>
  <si>
    <t>2ª Fase</t>
  </si>
  <si>
    <t>BRASILEIRO FEM-A2 | 2026</t>
  </si>
  <si>
    <t>INSTITUTO 3B-AM</t>
  </si>
  <si>
    <t>CAROLINE</t>
  </si>
  <si>
    <t>Caroline</t>
  </si>
  <si>
    <t>PARNAHIBA-PI</t>
  </si>
  <si>
    <t>NACIONAL-AM</t>
  </si>
  <si>
    <t>CLAUDEMIRO</t>
  </si>
  <si>
    <t>SANTA CRUZ-PE</t>
  </si>
  <si>
    <t>Claudemiro</t>
  </si>
  <si>
    <t>CINTIA</t>
  </si>
  <si>
    <t>Cintia</t>
  </si>
  <si>
    <t>MORAISÃO</t>
  </si>
  <si>
    <t>PERILÃO</t>
  </si>
  <si>
    <t>JUNCO</t>
  </si>
  <si>
    <t>SOBRAL</t>
  </si>
  <si>
    <t>RETRÔ-PE</t>
  </si>
  <si>
    <t>PARNAIBA-PI</t>
  </si>
  <si>
    <t>CONFIANÇA-SE</t>
  </si>
  <si>
    <t>CENTRAL-PE</t>
  </si>
  <si>
    <t>DANIEL</t>
  </si>
  <si>
    <t>Daniel</t>
  </si>
  <si>
    <t>CAUÃ</t>
  </si>
  <si>
    <t>Cauã</t>
  </si>
  <si>
    <t>ABC-RN</t>
  </si>
  <si>
    <t>20:30</t>
  </si>
  <si>
    <t>Juazeiro</t>
  </si>
  <si>
    <t>Caua</t>
  </si>
  <si>
    <t>MAGUARY - PE</t>
  </si>
  <si>
    <t>ELINO</t>
  </si>
  <si>
    <t>Elino</t>
  </si>
  <si>
    <t>COPA DO BRASIL SUB-17 | 2026</t>
  </si>
  <si>
    <t>2ª F</t>
  </si>
  <si>
    <t>15:OO</t>
  </si>
  <si>
    <t>BAHIA-BA</t>
  </si>
  <si>
    <t>BRASILEIRO MASC. S/A SUB-20 | 2026</t>
  </si>
  <si>
    <t>VITÓRIA-BA</t>
  </si>
  <si>
    <t>FERROVIÁRIA-SP</t>
  </si>
  <si>
    <t>COPA DO BRASIL SUB-17 MASC. | 2026</t>
  </si>
  <si>
    <t>ATLETICO-MG</t>
  </si>
  <si>
    <t>AMAZONAS-AM</t>
  </si>
  <si>
    <t>BRASILEIRO MASC. SUB-20 | 2026</t>
  </si>
  <si>
    <t>PALMEIRAS-SP</t>
  </si>
  <si>
    <t>VOLTA</t>
  </si>
  <si>
    <t>BRASILEIRO MASC. SUB-17 | 2026</t>
  </si>
  <si>
    <t>BRASILEIRO SUB-17 MASC. | 2026</t>
  </si>
  <si>
    <t>CT. RIBAMAR BEZERRA</t>
  </si>
  <si>
    <t>BRASILEIRO SUB-17 | 2026</t>
  </si>
  <si>
    <t>ATLÉTICO MINEIRO - MG</t>
  </si>
  <si>
    <t>BRASILEIRO SÉRIE-B | SUB 202026</t>
  </si>
  <si>
    <t>CEARENSE SÉRIE-C | 2026</t>
  </si>
  <si>
    <t>CALOUROS DO AR</t>
  </si>
  <si>
    <t>PALMÁCIA</t>
  </si>
  <si>
    <t>RAIMUNDO DE OLIVEIRA</t>
  </si>
  <si>
    <t>sáb</t>
  </si>
  <si>
    <t>Pacatuba</t>
  </si>
  <si>
    <t>Vila Real</t>
  </si>
  <si>
    <t>Perilo Teixeira</t>
  </si>
  <si>
    <t>Itapipoca</t>
  </si>
  <si>
    <t>Home</t>
  </si>
  <si>
    <t>ELMO</t>
  </si>
  <si>
    <t>CUIABÁ-SAF</t>
  </si>
  <si>
    <t>MARACACANAÚ</t>
  </si>
  <si>
    <t>BRASILEIRO FEMININO A3. | 2026</t>
  </si>
  <si>
    <t>MIXTO-PB</t>
  </si>
  <si>
    <t>MARANHÃO-MA</t>
  </si>
  <si>
    <t>J/U</t>
  </si>
  <si>
    <t>VTA</t>
  </si>
  <si>
    <t>BRASILEIRO SUB-20 MASC. S/B | 202</t>
  </si>
  <si>
    <t>FC ACOPIARA</t>
  </si>
  <si>
    <t>PACATUBA</t>
  </si>
  <si>
    <t>FCO ANTONIO</t>
  </si>
  <si>
    <t>Francisco</t>
  </si>
  <si>
    <t>VF4 - PB</t>
  </si>
  <si>
    <t>BRASILEIRO SUB-20 S/B. | 2026</t>
  </si>
  <si>
    <t>NOVORIZONTINO-SP</t>
  </si>
  <si>
    <t>16ª</t>
  </si>
  <si>
    <t>MARACANAU</t>
  </si>
  <si>
    <t>dom</t>
  </si>
  <si>
    <t>Palmácia</t>
  </si>
  <si>
    <t>FC Acopiara</t>
  </si>
  <si>
    <t>Pres. Vargas</t>
  </si>
  <si>
    <t>Fortaleza</t>
  </si>
  <si>
    <t>GERLANIA</t>
  </si>
  <si>
    <t>Gerlania</t>
  </si>
  <si>
    <t>GEOBERT</t>
  </si>
  <si>
    <t>Geobert</t>
  </si>
  <si>
    <t>GUIDO</t>
  </si>
  <si>
    <t>Guido</t>
  </si>
  <si>
    <t>BRASILEIRO MASC SUB-20 | 2026</t>
  </si>
  <si>
    <t>ATHLÉTICO PARANAENSE-PR</t>
  </si>
  <si>
    <t>BRASILEIRO SUB-20 B | 2026</t>
  </si>
  <si>
    <t>BRASILEIRO MASC. SUB-20 B | 2026</t>
  </si>
  <si>
    <t>BRUSQUE-SC</t>
  </si>
  <si>
    <t>BRASILEIRO SUB-20 MASC. (B) | 2026</t>
  </si>
  <si>
    <t>1ª/2ª fase</t>
  </si>
  <si>
    <t>INTERNACIONAL-RS</t>
  </si>
  <si>
    <t>GILVAN</t>
  </si>
  <si>
    <t>Gilvan</t>
  </si>
  <si>
    <t>INSTITUTO-3B - AM</t>
  </si>
  <si>
    <t>CBR-AL</t>
  </si>
  <si>
    <t>BARRA-SC</t>
  </si>
  <si>
    <t>BRASILEIRO SUB-20 MASC. S/A | 2026</t>
  </si>
  <si>
    <t>MARINGÁ FC SAF-PR</t>
  </si>
  <si>
    <t>HELENA</t>
  </si>
  <si>
    <t>Helena</t>
  </si>
  <si>
    <t>JUNIOR</t>
  </si>
  <si>
    <t>Junior</t>
  </si>
  <si>
    <t>JULIÃO</t>
  </si>
  <si>
    <t>21:30</t>
  </si>
  <si>
    <t>Julião</t>
  </si>
  <si>
    <t>18:00</t>
  </si>
  <si>
    <t>R4-CE</t>
  </si>
  <si>
    <t>IPOJUCA AC-PE</t>
  </si>
  <si>
    <t>COPA DO BRASIL MASC. SUB-15 | 2026</t>
  </si>
  <si>
    <t>SANTA CRUZ-RN</t>
  </si>
  <si>
    <t>FRANZE MORAES</t>
  </si>
  <si>
    <t>BRASILEIRO SUB-20 MASC. S/B  | 2026</t>
  </si>
  <si>
    <t>CEARA</t>
  </si>
  <si>
    <t>JUVENTUDE</t>
  </si>
  <si>
    <t>1ª 2F</t>
  </si>
  <si>
    <t>JUVENTUDE-SE</t>
  </si>
  <si>
    <t>VILA REAL</t>
  </si>
  <si>
    <t>ESPORTE LIMOEIRO</t>
  </si>
  <si>
    <t xml:space="preserve">SOBRAL </t>
  </si>
  <si>
    <t>Esporte Limoeiro</t>
  </si>
  <si>
    <t>Tianguá</t>
  </si>
  <si>
    <t>Bandeirão</t>
  </si>
  <si>
    <t>Limoeiro do Norte</t>
  </si>
  <si>
    <t>LIDIA</t>
  </si>
  <si>
    <t>Lidia</t>
  </si>
  <si>
    <t>LARISSA</t>
  </si>
  <si>
    <t>Larissa</t>
  </si>
  <si>
    <t>LUIZINHO</t>
  </si>
  <si>
    <t>Luizinho</t>
  </si>
  <si>
    <t>MARCIA</t>
  </si>
  <si>
    <t>Marcia</t>
  </si>
  <si>
    <t>MOANA</t>
  </si>
  <si>
    <t>Moana</t>
  </si>
  <si>
    <t>MARCÃO</t>
  </si>
  <si>
    <t>Marcão</t>
  </si>
  <si>
    <t>NEIVALDO</t>
  </si>
  <si>
    <t>Neivaldo</t>
  </si>
  <si>
    <t>PEDRO-LIGA</t>
  </si>
  <si>
    <t>Pedro</t>
  </si>
  <si>
    <t>CARLOS-SOBRAL</t>
  </si>
  <si>
    <t>RAQUEL</t>
  </si>
  <si>
    <t>Raquel</t>
  </si>
  <si>
    <t>Moura</t>
  </si>
  <si>
    <t>VIRGINIA SILVA</t>
  </si>
  <si>
    <t>Virginia</t>
  </si>
  <si>
    <t>VANEZZA LOPES</t>
  </si>
  <si>
    <t>Vanezza</t>
  </si>
  <si>
    <t>BRASILEIRO SUB-20 MASC. S/A | 202</t>
  </si>
  <si>
    <t>TATIANE</t>
  </si>
  <si>
    <t>Tatiane</t>
  </si>
  <si>
    <t>HOME</t>
  </si>
  <si>
    <t>Atualizado    31/07/26  | 14:00</t>
  </si>
  <si>
    <t>RTG. ESC. PROTOCOLOS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</si>
</sst>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dd/mm/yy;@"/>
    <numFmt numFmtId="166" formatCode="[$-F400]h:mm:ss\ AM/PM"/>
    <numFmt numFmtId="167" formatCode="00"/>
  </numFmts>
  <fonts count="51" x14ac:knownFonts="1">
    <font>
      <sz val="10"/>
      <color rgb="FF000000"/>
      <name val="Times New Roman"/>
      <charset val="204"/>
    </font>
    <font>
      <sz val="11"/>
      <color rgb="FF000000"/>
      <name val="Cambria"/>
      <family val="1"/>
      <scheme val="major"/>
    </font>
    <font>
      <b/>
      <sz val="11"/>
      <color rgb="FF000000"/>
      <name val="Aptos Mono"/>
      <family val="3"/>
    </font>
    <font>
      <b/>
      <sz val="11"/>
      <color theme="2" tint="-9.9978637043366805E-2"/>
      <name val="Aptos"/>
      <family val="2"/>
    </font>
    <font>
      <b/>
      <sz val="12"/>
      <color rgb="FF000000"/>
      <name val="Aptos Mono"/>
      <family val="3"/>
    </font>
    <font>
      <sz val="8"/>
      <name val="Times New Roman"/>
      <family val="1"/>
    </font>
    <font>
      <sz val="10"/>
      <color rgb="FF000000"/>
      <name val="Cambria"/>
      <family val="1"/>
      <scheme val="major"/>
    </font>
    <font>
      <sz val="9"/>
      <color theme="2"/>
      <name val="Times New Roman"/>
      <family val="1"/>
    </font>
    <font>
      <sz val="8"/>
      <color theme="2"/>
      <name val="Times New Roman"/>
      <family val="1"/>
    </font>
    <font>
      <b/>
      <sz val="11"/>
      <color theme="1"/>
      <name val="Aptos Mono"/>
      <family val="3"/>
    </font>
    <font>
      <sz val="9"/>
      <color theme="1"/>
      <name val="Times New Roman"/>
      <family val="1"/>
    </font>
    <font>
      <b/>
      <sz val="10"/>
      <color theme="1"/>
      <name val="Arial Narrow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2"/>
      <color theme="5" tint="-0.499984740745262"/>
      <name val="Arial"/>
      <family val="2"/>
    </font>
    <font>
      <sz val="10"/>
      <color theme="2" tint="-0.749992370372631"/>
      <name val="Arial"/>
      <family val="2"/>
    </font>
    <font>
      <sz val="16"/>
      <color theme="5" tint="-0.499984740745262"/>
      <name val="Arial"/>
      <family val="2"/>
    </font>
    <font>
      <sz val="12"/>
      <color theme="7" tint="-0.249977111117893"/>
      <name val="Arial"/>
      <family val="2"/>
    </font>
    <font>
      <b/>
      <sz val="9"/>
      <color theme="0"/>
      <name val="Aptos Light"/>
      <family val="2"/>
    </font>
    <font>
      <sz val="10"/>
      <color rgb="FF000000"/>
      <name val="Aptos Light"/>
      <family val="2"/>
    </font>
    <font>
      <sz val="11"/>
      <color theme="2" tint="-0.749992370372631"/>
      <name val="Aptos Light"/>
      <family val="2"/>
    </font>
    <font>
      <sz val="12"/>
      <color theme="1" tint="4.9989318521683403E-2"/>
      <name val="Aptos Light"/>
      <family val="2"/>
    </font>
    <font>
      <b/>
      <sz val="12"/>
      <color theme="2" tint="-0.89999084444715716"/>
      <name val="Aptos Light"/>
      <family val="2"/>
    </font>
    <font>
      <b/>
      <sz val="14"/>
      <color theme="0"/>
      <name val="Aptos Light"/>
      <family val="2"/>
    </font>
    <font>
      <b/>
      <sz val="10"/>
      <color theme="2" tint="-0.749992370372631"/>
      <name val="Arial"/>
      <family val="2"/>
    </font>
    <font>
      <b/>
      <sz val="11"/>
      <color rgb="FF000000"/>
      <name val="Aptos Light"/>
      <family val="2"/>
    </font>
    <font>
      <sz val="10"/>
      <color rgb="FF000000"/>
      <name val="Bookman Old Style"/>
    </font>
    <font>
      <sz val="12"/>
      <color theme="1"/>
      <name val="Aptos Light"/>
      <family val="2"/>
    </font>
    <font>
      <sz val="8"/>
      <color rgb="FF000000"/>
      <name val="Aptos Display"/>
    </font>
    <font>
      <sz val="8"/>
      <color rgb="FF000000"/>
      <name val="Cambria"/>
      <family val="1"/>
      <scheme val="major"/>
    </font>
    <font>
      <sz val="10"/>
      <color rgb="FF000000"/>
      <name val="Times New Roman"/>
      <family val="1"/>
    </font>
    <font>
      <b/>
      <sz val="12"/>
      <color theme="0"/>
      <name val="Arial Nova"/>
      <family val="2"/>
    </font>
    <font>
      <b/>
      <sz val="14"/>
      <color theme="1" tint="4.9989318521683403E-2"/>
      <name val="Aptos Light"/>
      <family val="2"/>
    </font>
    <font>
      <b/>
      <sz val="10"/>
      <color theme="0"/>
      <name val="Arial Nova"/>
      <family val="2"/>
    </font>
    <font>
      <b/>
      <sz val="10"/>
      <color theme="1"/>
      <name val="Aptos Light"/>
      <family val="2"/>
    </font>
    <font>
      <sz val="12"/>
      <color theme="2" tint="-0.749992370372631"/>
      <name val="Aptos Light"/>
    </font>
    <font>
      <u/>
      <sz val="10"/>
      <color theme="10"/>
      <name val="Times New Roman"/>
      <charset val="204"/>
    </font>
    <font>
      <b/>
      <sz val="11"/>
      <color rgb="FF000000"/>
      <name val="Aptos"/>
    </font>
    <font>
      <b/>
      <sz val="16"/>
      <color theme="0"/>
      <name val="Aptos"/>
    </font>
    <font>
      <sz val="12"/>
      <color theme="0"/>
      <name val="Aptos"/>
    </font>
    <font>
      <b/>
      <sz val="12"/>
      <color theme="0"/>
      <name val="Times New Roman"/>
      <charset val="204"/>
    </font>
    <font>
      <b/>
      <sz val="12"/>
      <color theme="0"/>
      <name val="Aptos"/>
    </font>
    <font>
      <b/>
      <sz val="14"/>
      <color rgb="FF000000"/>
      <name val="Aptos Light"/>
      <family val="2"/>
    </font>
    <font>
      <b/>
      <sz val="14"/>
      <color theme="2" tint="-0.89999084444715716"/>
      <name val="Aptos Light"/>
      <family val="2"/>
    </font>
    <font>
      <sz val="9"/>
      <color theme="0"/>
      <name val="Aptos"/>
    </font>
    <font>
      <sz val="9"/>
      <color theme="0"/>
      <name val="Comic Sans MS"/>
    </font>
    <font>
      <b/>
      <sz val="12"/>
      <color theme="2" tint="-0.749992370372631"/>
      <name val="Aptos Light"/>
    </font>
    <font>
      <sz val="12"/>
      <color rgb="FF000000"/>
      <name val="Arial Nova"/>
      <family val="2"/>
    </font>
    <font>
      <sz val="14"/>
      <color rgb="FF000000"/>
      <name val="Arial Nova"/>
      <family val="2"/>
    </font>
    <font>
      <sz val="14"/>
      <color theme="1" tint="4.9989318521683403E-2"/>
      <name val="Arial Nova"/>
      <family val="2"/>
    </font>
    <font>
      <sz val="14"/>
      <color theme="2" tint="-0.89999084444715716"/>
      <name val="Arial Nova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gradientFill degree="90">
        <stop position="0">
          <color theme="2" tint="-0.25098422193060094"/>
        </stop>
        <stop position="1">
          <color theme="0" tint="-5.0965910824915313E-2"/>
        </stop>
      </gradientFill>
    </fill>
    <fill>
      <patternFill patternType="solid">
        <fgColor theme="2" tint="-0.89999084444715716"/>
        <bgColor indexed="64"/>
      </patternFill>
    </fill>
    <fill>
      <patternFill patternType="solid">
        <fgColor rgb="FF00B050"/>
        <bgColor auto="1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0"/>
      </bottom>
      <diagonal/>
    </border>
    <border>
      <left/>
      <right/>
      <top style="thin">
        <color theme="2" tint="-0.749961851863155"/>
      </top>
      <bottom style="thin">
        <color theme="0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0"/>
      </bottom>
      <diagonal/>
    </border>
    <border>
      <left style="thin">
        <color theme="2" tint="-0.749961851863155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749961851863155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 tint="-0.749961851863155"/>
      </right>
      <top style="thin">
        <color theme="0"/>
      </top>
      <bottom style="thin">
        <color theme="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/>
      <diagonal/>
    </border>
    <border>
      <left style="thin">
        <color theme="2" tint="-0.749961851863155"/>
      </left>
      <right style="thin">
        <color theme="2" tint="-0.749961851863155"/>
      </right>
      <top/>
      <bottom/>
      <diagonal/>
    </border>
    <border>
      <left style="thin">
        <color theme="2" tint="-0.749961851863155"/>
      </left>
      <right style="thin">
        <color theme="2" tint="-0.749961851863155"/>
      </right>
      <top/>
      <bottom style="thin">
        <color theme="2" tint="-0.749961851863155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theme="0" tint="-4.9989318521683403E-2"/>
      </bottom>
      <diagonal/>
    </border>
    <border>
      <left style="medium">
        <color theme="0"/>
      </left>
      <right/>
      <top style="thin">
        <color indexed="64"/>
      </top>
      <bottom style="thin">
        <color theme="0" tint="-4.9989318521683403E-2"/>
      </bottom>
      <diagonal/>
    </border>
    <border>
      <left style="thin">
        <color theme="2" tint="-0.749961851863155"/>
      </left>
      <right style="thin">
        <color theme="2" tint="-0.499984740745262"/>
      </right>
      <top style="thin">
        <color theme="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749961851863155"/>
      </right>
      <top style="thin">
        <color theme="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0"/>
      </left>
      <right style="thin">
        <color indexed="64"/>
      </right>
      <top style="thin">
        <color theme="0" tint="-4.9989318521683403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0000"/>
      </left>
      <right style="thin">
        <color theme="2" tint="-0.499984740745262"/>
      </right>
      <top style="thin">
        <color rgb="FF000000"/>
      </top>
      <bottom style="thin">
        <color rgb="FF0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rgb="FF000000"/>
      </top>
      <bottom style="thin">
        <color rgb="FF000000"/>
      </bottom>
      <diagonal/>
    </border>
    <border>
      <left style="thin">
        <color theme="2" tint="-0.49998474074526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2" tint="-0.749961851863155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/>
      </top>
      <bottom/>
      <diagonal/>
    </border>
    <border>
      <left style="thin">
        <color theme="2" tint="-0.499984740745262"/>
      </left>
      <right style="thin">
        <color theme="2" tint="-0.749961851863155"/>
      </right>
      <top style="thin">
        <color theme="0"/>
      </top>
      <bottom/>
      <diagonal/>
    </border>
    <border>
      <left style="thick">
        <color theme="2" tint="-0.749961851863155"/>
      </left>
      <right/>
      <top style="thick">
        <color theme="2" tint="-0.749961851863155"/>
      </top>
      <bottom/>
      <diagonal/>
    </border>
    <border>
      <left/>
      <right/>
      <top style="thick">
        <color theme="2" tint="-0.749961851863155"/>
      </top>
      <bottom/>
      <diagonal/>
    </border>
    <border>
      <left/>
      <right style="thick">
        <color theme="2" tint="-0.749961851863155"/>
      </right>
      <top style="thick">
        <color theme="2" tint="-0.749961851863155"/>
      </top>
      <bottom/>
      <diagonal/>
    </border>
    <border>
      <left style="thick">
        <color theme="2" tint="-0.749961851863155"/>
      </left>
      <right style="thin">
        <color theme="0" tint="-0.34998626667073579"/>
      </right>
      <top/>
      <bottom/>
      <diagonal/>
    </border>
    <border>
      <left/>
      <right style="thick">
        <color theme="2" tint="-0.749961851863155"/>
      </right>
      <top/>
      <bottom/>
      <diagonal/>
    </border>
    <border>
      <left style="thick">
        <color theme="2" tint="-0.749961851863155"/>
      </left>
      <right style="thin">
        <color theme="0" tint="-0.3499862666707357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ck">
        <color theme="2" tint="-0.749961851863155"/>
      </left>
      <right style="thin">
        <color theme="0" tint="-0.34998626667073579"/>
      </right>
      <top style="thin">
        <color theme="0" tint="-4.9989318521683403E-2"/>
      </top>
      <bottom style="thick">
        <color theme="2" tint="-0.749961851863155"/>
      </bottom>
      <diagonal/>
    </border>
    <border>
      <left/>
      <right/>
      <top/>
      <bottom style="thick">
        <color theme="2" tint="-0.749961851863155"/>
      </bottom>
      <diagonal/>
    </border>
    <border>
      <left style="thin">
        <color rgb="FF000000"/>
      </left>
      <right/>
      <top style="thin">
        <color rgb="FF000000"/>
      </top>
      <bottom style="thick">
        <color theme="2" tint="-0.749961851863155"/>
      </bottom>
      <diagonal/>
    </border>
    <border>
      <left/>
      <right/>
      <top style="thin">
        <color rgb="FF000000"/>
      </top>
      <bottom style="thick">
        <color theme="2" tint="-0.749961851863155"/>
      </bottom>
      <diagonal/>
    </border>
    <border>
      <left/>
      <right style="thick">
        <color theme="2" tint="-0.749961851863155"/>
      </right>
      <top style="thin">
        <color rgb="FF000000"/>
      </top>
      <bottom style="thick">
        <color theme="2" tint="-0.749961851863155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16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6" fontId="1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1" fontId="21" fillId="0" borderId="32" xfId="0" applyNumberFormat="1" applyFont="1" applyBorder="1" applyAlignment="1">
      <alignment horizontal="center" vertical="center"/>
    </xf>
    <xf numFmtId="1" fontId="21" fillId="0" borderId="19" xfId="0" applyNumberFormat="1" applyFont="1" applyBorder="1" applyAlignment="1">
      <alignment horizontal="center" vertical="center"/>
    </xf>
    <xf numFmtId="1" fontId="22" fillId="0" borderId="32" xfId="0" applyNumberFormat="1" applyFont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6" fillId="5" borderId="29" xfId="0" applyFont="1" applyFill="1" applyBorder="1" applyAlignment="1" applyProtection="1">
      <alignment horizontal="center" vertical="center"/>
      <protection hidden="1"/>
    </xf>
    <xf numFmtId="0" fontId="16" fillId="5" borderId="30" xfId="0" applyFont="1" applyFill="1" applyBorder="1" applyAlignment="1" applyProtection="1">
      <alignment horizontal="center" vertical="center"/>
      <protection hidden="1"/>
    </xf>
    <xf numFmtId="0" fontId="25" fillId="0" borderId="31" xfId="0" applyFont="1" applyBorder="1" applyAlignment="1">
      <alignment horizontal="left" vertical="center" indent="1"/>
    </xf>
    <xf numFmtId="0" fontId="25" fillId="0" borderId="18" xfId="0" applyFont="1" applyBorder="1" applyAlignment="1">
      <alignment horizontal="left" vertical="center" indent="1"/>
    </xf>
    <xf numFmtId="49" fontId="27" fillId="7" borderId="7" xfId="0" applyNumberFormat="1" applyFont="1" applyFill="1" applyBorder="1" applyAlignment="1">
      <alignment horizontal="center" vertical="center" wrapText="1" indent="3"/>
    </xf>
    <xf numFmtId="0" fontId="14" fillId="7" borderId="7" xfId="0" applyFont="1" applyFill="1" applyBorder="1" applyAlignment="1">
      <alignment horizontal="centerContinuous" vertical="center" wrapText="1"/>
    </xf>
    <xf numFmtId="0" fontId="14" fillId="7" borderId="7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left" vertical="center" indent="2"/>
    </xf>
    <xf numFmtId="0" fontId="1" fillId="7" borderId="15" xfId="0" applyFont="1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 wrapText="1"/>
    </xf>
    <xf numFmtId="0" fontId="24" fillId="7" borderId="16" xfId="0" applyFont="1" applyFill="1" applyBorder="1" applyAlignment="1">
      <alignment horizontal="centerContinuous" vertical="center" wrapText="1"/>
    </xf>
    <xf numFmtId="0" fontId="15" fillId="7" borderId="17" xfId="0" applyFont="1" applyFill="1" applyBorder="1" applyAlignment="1">
      <alignment horizontal="centerContinuous" vertical="center"/>
    </xf>
    <xf numFmtId="0" fontId="0" fillId="4" borderId="24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12" fillId="0" borderId="35" xfId="0" applyFont="1" applyBorder="1" applyAlignment="1" applyProtection="1">
      <alignment horizontal="left" vertical="center" indent="1"/>
      <protection locked="0"/>
    </xf>
    <xf numFmtId="167" fontId="12" fillId="0" borderId="35" xfId="0" applyNumberFormat="1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165" fontId="12" fillId="0" borderId="35" xfId="0" applyNumberFormat="1" applyFont="1" applyBorder="1" applyAlignment="1" applyProtection="1">
      <alignment horizontal="center" vertical="center"/>
      <protection locked="0"/>
    </xf>
    <xf numFmtId="164" fontId="12" fillId="0" borderId="35" xfId="0" applyNumberFormat="1" applyFont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>
      <alignment horizontal="left" vertical="center" indent="1"/>
    </xf>
    <xf numFmtId="167" fontId="12" fillId="3" borderId="35" xfId="0" applyNumberFormat="1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64" fontId="12" fillId="3" borderId="35" xfId="0" applyNumberFormat="1" applyFont="1" applyFill="1" applyBorder="1" applyAlignment="1">
      <alignment horizontal="center" vertical="center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center" vertical="center"/>
      <protection hidden="1"/>
    </xf>
    <xf numFmtId="0" fontId="17" fillId="0" borderId="40" xfId="0" applyFont="1" applyBorder="1" applyAlignment="1" applyProtection="1">
      <alignment horizontal="center" vertical="center"/>
      <protection hidden="1"/>
    </xf>
    <xf numFmtId="0" fontId="31" fillId="6" borderId="26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left" vertical="center" indent="1"/>
    </xf>
    <xf numFmtId="0" fontId="18" fillId="6" borderId="37" xfId="0" applyFont="1" applyFill="1" applyBorder="1" applyAlignment="1">
      <alignment horizontal="center" vertical="center"/>
    </xf>
    <xf numFmtId="165" fontId="18" fillId="6" borderId="37" xfId="0" applyNumberFormat="1" applyFont="1" applyFill="1" applyBorder="1" applyAlignment="1">
      <alignment horizontal="center" vertical="center"/>
    </xf>
    <xf numFmtId="166" fontId="18" fillId="6" borderId="37" xfId="0" applyNumberFormat="1" applyFont="1" applyFill="1" applyBorder="1" applyAlignment="1">
      <alignment horizontal="center" vertical="center"/>
    </xf>
    <xf numFmtId="0" fontId="18" fillId="6" borderId="39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1" fontId="22" fillId="0" borderId="19" xfId="0" applyNumberFormat="1" applyFont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33" fillId="6" borderId="2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6" fontId="1" fillId="0" borderId="42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166" fontId="1" fillId="0" borderId="47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1" fillId="0" borderId="57" xfId="0" applyFont="1" applyBorder="1" applyAlignment="1">
      <alignment horizontal="left" vertical="center"/>
    </xf>
    <xf numFmtId="0" fontId="12" fillId="0" borderId="35" xfId="0" applyFont="1" applyBorder="1" applyAlignment="1" applyProtection="1">
      <alignment horizontal="left" vertical="center" indent="2"/>
      <protection locked="0"/>
    </xf>
    <xf numFmtId="0" fontId="12" fillId="0" borderId="35" xfId="0" applyFont="1" applyBorder="1" applyAlignment="1" applyProtection="1">
      <alignment horizontal="left" vertical="center" indent="3"/>
      <protection locked="0"/>
    </xf>
    <xf numFmtId="0" fontId="37" fillId="4" borderId="26" xfId="0" applyFont="1" applyFill="1" applyBorder="1" applyAlignment="1">
      <alignment horizontal="center" vertical="center"/>
    </xf>
    <xf numFmtId="0" fontId="38" fillId="7" borderId="7" xfId="1" applyFont="1" applyFill="1" applyBorder="1" applyAlignment="1">
      <alignment horizontal="center" vertical="center"/>
    </xf>
    <xf numFmtId="0" fontId="39" fillId="6" borderId="26" xfId="1" applyFont="1" applyFill="1" applyBorder="1" applyAlignment="1">
      <alignment horizontal="center" vertical="center"/>
    </xf>
    <xf numFmtId="0" fontId="40" fillId="6" borderId="26" xfId="1" applyFont="1" applyFill="1" applyBorder="1" applyAlignment="1">
      <alignment horizontal="center" vertical="center"/>
    </xf>
    <xf numFmtId="0" fontId="41" fillId="6" borderId="26" xfId="1" applyFont="1" applyFill="1" applyBorder="1" applyAlignment="1">
      <alignment horizontal="center" vertical="center"/>
    </xf>
    <xf numFmtId="0" fontId="12" fillId="0" borderId="35" xfId="0" applyFont="1" applyBorder="1" applyAlignment="1" applyProtection="1">
      <alignment horizontal="left" vertical="center"/>
      <protection locked="0"/>
    </xf>
    <xf numFmtId="0" fontId="12" fillId="0" borderId="35" xfId="0" applyFont="1" applyBorder="1" applyAlignment="1" applyProtection="1">
      <alignment horizontal="left" vertical="center" indent="4"/>
      <protection locked="0"/>
    </xf>
    <xf numFmtId="0" fontId="34" fillId="9" borderId="59" xfId="0" applyFont="1" applyFill="1" applyBorder="1" applyAlignment="1">
      <alignment horizontal="left" vertical="center" indent="1"/>
    </xf>
    <xf numFmtId="1" fontId="32" fillId="9" borderId="60" xfId="0" applyNumberFormat="1" applyFont="1" applyFill="1" applyBorder="1" applyAlignment="1">
      <alignment horizontal="center" vertical="center"/>
    </xf>
    <xf numFmtId="0" fontId="20" fillId="9" borderId="61" xfId="0" applyFont="1" applyFill="1" applyBorder="1" applyAlignment="1">
      <alignment horizontal="center" vertical="center"/>
    </xf>
    <xf numFmtId="0" fontId="25" fillId="0" borderId="62" xfId="0" applyFont="1" applyBorder="1" applyAlignment="1">
      <alignment horizontal="left" vertical="center" indent="1"/>
    </xf>
    <xf numFmtId="1" fontId="21" fillId="0" borderId="23" xfId="0" applyNumberFormat="1" applyFont="1" applyBorder="1" applyAlignment="1">
      <alignment horizontal="center" vertical="center"/>
    </xf>
    <xf numFmtId="1" fontId="22" fillId="0" borderId="63" xfId="0" applyNumberFormat="1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6" fillId="7" borderId="25" xfId="0" applyFont="1" applyFill="1" applyBorder="1" applyAlignment="1">
      <alignment horizontal="center" vertical="center"/>
    </xf>
    <xf numFmtId="0" fontId="30" fillId="7" borderId="26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1" fillId="7" borderId="23" xfId="0" applyFont="1" applyFill="1" applyBorder="1" applyAlignment="1">
      <alignment horizontal="left" vertical="center"/>
    </xf>
    <xf numFmtId="0" fontId="0" fillId="7" borderId="24" xfId="0" applyFill="1" applyBorder="1" applyAlignment="1">
      <alignment horizontal="left" vertical="center"/>
    </xf>
    <xf numFmtId="0" fontId="6" fillId="7" borderId="25" xfId="0" applyFont="1" applyFill="1" applyBorder="1" applyAlignment="1">
      <alignment horizontal="center" vertical="center"/>
    </xf>
    <xf numFmtId="0" fontId="30" fillId="7" borderId="26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1" fillId="7" borderId="65" xfId="0" applyFont="1" applyFill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1" fillId="7" borderId="66" xfId="0" applyFont="1" applyFill="1" applyBorder="1" applyAlignment="1">
      <alignment horizontal="left" vertical="center"/>
    </xf>
    <xf numFmtId="0" fontId="0" fillId="7" borderId="66" xfId="0" applyFill="1" applyBorder="1" applyAlignment="1">
      <alignment horizontal="left" vertical="center"/>
    </xf>
    <xf numFmtId="0" fontId="26" fillId="7" borderId="66" xfId="0" applyFont="1" applyFill="1" applyBorder="1" applyAlignment="1">
      <alignment horizontal="left" vertical="center" wrapText="1"/>
    </xf>
    <xf numFmtId="0" fontId="24" fillId="7" borderId="66" xfId="0" applyFont="1" applyFill="1" applyBorder="1" applyAlignment="1">
      <alignment horizontal="centerContinuous" vertical="center" wrapText="1"/>
    </xf>
    <xf numFmtId="0" fontId="15" fillId="7" borderId="67" xfId="0" applyFont="1" applyFill="1" applyBorder="1" applyAlignment="1">
      <alignment horizontal="centerContinuous" vertical="center"/>
    </xf>
    <xf numFmtId="0" fontId="0" fillId="7" borderId="68" xfId="0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8" fillId="2" borderId="68" xfId="0" applyFont="1" applyFill="1" applyBorder="1" applyAlignment="1">
      <alignment horizontal="center" vertical="center"/>
    </xf>
    <xf numFmtId="0" fontId="35" fillId="0" borderId="69" xfId="0" applyFont="1" applyBorder="1" applyAlignment="1">
      <alignment horizontal="center" vertical="center"/>
    </xf>
    <xf numFmtId="0" fontId="44" fillId="8" borderId="70" xfId="1" applyFont="1" applyFill="1" applyBorder="1" applyAlignment="1">
      <alignment horizontal="left" vertical="center" indent="1"/>
    </xf>
    <xf numFmtId="0" fontId="45" fillId="8" borderId="70" xfId="0" applyFont="1" applyFill="1" applyBorder="1" applyAlignment="1">
      <alignment horizontal="left" vertical="center" indent="1"/>
    </xf>
    <xf numFmtId="0" fontId="44" fillId="8" borderId="70" xfId="0" applyFont="1" applyFill="1" applyBorder="1" applyAlignment="1">
      <alignment horizontal="left" vertical="center" indent="1"/>
    </xf>
    <xf numFmtId="0" fontId="44" fillId="8" borderId="70" xfId="0" quotePrefix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44" fillId="8" borderId="71" xfId="0" applyFont="1" applyFill="1" applyBorder="1" applyAlignment="1">
      <alignment horizontal="left" vertical="center" indent="1"/>
    </xf>
    <xf numFmtId="0" fontId="1" fillId="0" borderId="72" xfId="0" applyFont="1" applyBorder="1" applyAlignment="1">
      <alignment horizontal="left" vertical="center"/>
    </xf>
    <xf numFmtId="0" fontId="48" fillId="0" borderId="58" xfId="0" applyFont="1" applyBorder="1" applyAlignment="1">
      <alignment horizontal="left" vertical="center" indent="1"/>
    </xf>
    <xf numFmtId="1" fontId="49" fillId="0" borderId="0" xfId="0" applyNumberFormat="1" applyFont="1" applyBorder="1" applyAlignment="1">
      <alignment horizontal="center" vertical="center"/>
    </xf>
    <xf numFmtId="1" fontId="50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7" fillId="2" borderId="58" xfId="0" applyFont="1" applyFill="1" applyBorder="1" applyAlignment="1">
      <alignment horizontal="left" vertical="center" indent="1"/>
    </xf>
    <xf numFmtId="0" fontId="47" fillId="2" borderId="0" xfId="0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7" fillId="2" borderId="69" xfId="0" applyFont="1" applyFill="1" applyBorder="1" applyAlignment="1">
      <alignment horizontal="center" vertical="center"/>
    </xf>
    <xf numFmtId="0" fontId="42" fillId="10" borderId="73" xfId="0" applyFont="1" applyFill="1" applyBorder="1" applyAlignment="1">
      <alignment horizontal="center" vertical="center" indent="4"/>
    </xf>
    <xf numFmtId="0" fontId="32" fillId="10" borderId="74" xfId="0" applyFont="1" applyFill="1" applyBorder="1" applyAlignment="1">
      <alignment horizontal="center" vertical="center"/>
    </xf>
    <xf numFmtId="1" fontId="32" fillId="10" borderId="74" xfId="0" applyNumberFormat="1" applyFont="1" applyFill="1" applyBorder="1" applyAlignment="1">
      <alignment horizontal="center" vertical="center"/>
    </xf>
    <xf numFmtId="1" fontId="43" fillId="10" borderId="74" xfId="0" applyNumberFormat="1" applyFont="1" applyFill="1" applyBorder="1" applyAlignment="1">
      <alignment horizontal="center" vertical="center"/>
    </xf>
    <xf numFmtId="0" fontId="46" fillId="10" borderId="75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7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ova"/>
        <family val="2"/>
        <scheme val="none"/>
      </font>
      <fill>
        <patternFill patternType="solid">
          <fgColor indexed="64"/>
          <bgColor theme="2" tint="-0.74999237037263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Aptos Light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2" tint="-0.89999084444715716"/>
        <name val="Aptos Light"/>
        <family val="2"/>
        <scheme val="none"/>
      </font>
      <numFmt numFmtId="1" formatCode="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</dxf>
    <dxf>
      <font>
        <b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  <alignment relativeInden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917600024414813E-2"/>
        </vertical>
        <horizontal style="thin">
          <color theme="2" tint="-9.9917600024414813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h:mm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5" formatCode="dd/mm/yy;@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7" formatCode="00"/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F2F2F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 Light"/>
        <family val="2"/>
        <scheme val="none"/>
      </font>
      <fill>
        <patternFill patternType="solid">
          <fgColor indexed="64"/>
          <bgColor theme="2" tint="-0.8999908444471571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749961851863155"/>
        </right>
        <top/>
        <bottom style="thin">
          <color theme="2" tint="-0.749961851863155"/>
        </bottom>
      </border>
    </dxf>
    <dxf>
      <font>
        <strike val="0"/>
        <outline val="0"/>
        <shadow val="0"/>
        <u val="none"/>
        <vertAlign val="baseline"/>
        <sz val="11"/>
        <color theme="2" tint="-0.749992370372631"/>
        <name val="Aptos Light"/>
        <family val="2"/>
        <scheme val="none"/>
      </font>
      <border diagonalUp="0" diagonalDown="0">
        <left style="thin">
          <color theme="2" tint="-0.499984740745262"/>
        </left>
        <right style="thin">
          <color theme="2" tint="-0.749961851863155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numFmt numFmtId="1" formatCode="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b/>
        <strike val="0"/>
        <outline val="0"/>
        <shadow val="0"/>
        <u val="none"/>
        <vertAlign val="baseline"/>
        <sz val="12"/>
        <color theme="2" tint="-0.89999084444715716"/>
        <name val="Aptos Light"/>
        <family val="2"/>
        <scheme val="none"/>
      </font>
      <numFmt numFmtId="1" formatCode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numFmt numFmtId="1" formatCode="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  <border diagonalUp="0" diagonalDown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numFmt numFmtId="1" formatCode="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numFmt numFmtId="1" formatCode="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numFmt numFmtId="1" formatCode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numFmt numFmtId="1" formatCode="0"/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b val="0"/>
        <strike val="0"/>
        <outline val="0"/>
        <shadow val="0"/>
        <u val="none"/>
        <vertAlign val="baseline"/>
        <sz val="12"/>
        <color theme="1" tint="4.9989318521683403E-2"/>
        <name val="Aptos Light"/>
        <family val="2"/>
        <scheme val="none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2" tint="-0.749961851863155"/>
        </left>
        <right style="thin">
          <color theme="2" tint="-0.499984740745262"/>
        </right>
        <top/>
        <bottom style="thin">
          <color theme="2" tint="-0.749961851863155"/>
        </bottom>
      </border>
    </dxf>
    <dxf>
      <font>
        <strike val="0"/>
        <outline val="0"/>
        <shadow val="0"/>
        <u val="none"/>
        <vertAlign val="baseline"/>
        <sz val="11"/>
        <name val="Aptos Light"/>
        <family val="2"/>
        <scheme val="none"/>
      </font>
      <border diagonalUp="0" diagonalDown="0">
        <left style="thin">
          <color theme="2" tint="-0.749961851863155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fill>
        <patternFill patternType="solid">
          <fgColor indexed="64"/>
          <bgColor theme="6" tint="0.59999389629810485"/>
        </patternFill>
      </fill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ova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Light"/>
        <family val="2"/>
        <scheme val="none"/>
      </font>
      <fill>
        <patternFill patternType="solid">
          <fgColor indexed="64"/>
          <bgColor theme="2" tint="-0.74999237037263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Light"/>
        <family val="2"/>
        <scheme val="none"/>
      </font>
      <numFmt numFmtId="19" formatCode="dd/mm/yyyy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Light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1" justifyLastLine="0" shrinkToFit="0" readingOrder="0"/>
      <border diagonalUp="0" diagonalDown="0" outline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Light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/>
      <border diagonalUp="0" diagonalDown="0">
        <left style="medium">
          <color theme="0"/>
        </left>
        <right style="medium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Nova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theme="0"/>
        </bottom>
      </border>
    </dxf>
  </dxfs>
  <tableStyles count="0" defaultTableStyle="TableStyleMedium9" defaultPivotStyle="PivotStyleLight16"/>
  <colors>
    <mruColors>
      <color rgb="FFACC777"/>
      <color rgb="FFFFE48F"/>
      <color rgb="FFFFD85B"/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RT. GERAL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112662</xdr:colOff>
      <xdr:row>3</xdr:row>
      <xdr:rowOff>72615</xdr:rowOff>
    </xdr:from>
    <xdr:to>
      <xdr:col>12</xdr:col>
      <xdr:colOff>610521</xdr:colOff>
      <xdr:row>3</xdr:row>
      <xdr:rowOff>583790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A35E08-B679-9D16-27A5-9FEB044C1FB1}"/>
            </a:ext>
            <a:ext uri="{147F2762-F138-4A5C-976F-8EAC2B608ADB}">
              <a16:predDERef xmlns:a16="http://schemas.microsoft.com/office/drawing/2014/main" pred="{300A4CE7-E6FB-475F-9D15-BD6CC6E44E4A}"/>
            </a:ext>
          </a:extLst>
        </xdr:cNvPr>
        <xdr:cNvSpPr txBox="1"/>
      </xdr:nvSpPr>
      <xdr:spPr>
        <a:xfrm>
          <a:off x="1782097" y="441325"/>
          <a:ext cx="9213747" cy="511175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RELATÓRIO GERAL</a:t>
          </a:r>
          <a:r>
            <a:rPr lang="en-US" sz="1400" b="0" u="none" strike="noStrike" baseline="0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 DOS PROTOCOLOS</a:t>
          </a:r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 </a:t>
          </a:r>
        </a:p>
        <a:p>
          <a:pPr marL="0" indent="0" algn="ctr"/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TEMPORADA 2026</a:t>
          </a:r>
        </a:p>
      </xdr:txBody>
    </xdr:sp>
    <xdr:clientData/>
  </xdr:twoCellAnchor>
  <xdr:twoCellAnchor editAs="oneCell">
    <xdr:from>
      <xdr:col>4</xdr:col>
      <xdr:colOff>309563</xdr:colOff>
      <xdr:row>3</xdr:row>
      <xdr:rowOff>206375</xdr:rowOff>
    </xdr:from>
    <xdr:to>
      <xdr:col>4</xdr:col>
      <xdr:colOff>880554</xdr:colOff>
      <xdr:row>4</xdr:row>
      <xdr:rowOff>194911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2A64271-9045-4C45-AC34-45544AAD2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063" y="460375"/>
          <a:ext cx="570991" cy="6155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840CCB-81FA-4779-938C-99F2AA43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297660</xdr:colOff>
      <xdr:row>6</xdr:row>
      <xdr:rowOff>0</xdr:rowOff>
    </xdr:from>
    <xdr:to>
      <xdr:col>3</xdr:col>
      <xdr:colOff>894560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64B5A0E9-50A7-45EA-B2A1-366BB1FFB4E1}"/>
            </a:ext>
            <a:ext uri="{147F2762-F138-4A5C-976F-8EAC2B608ADB}">
              <a16:predDERef xmlns:a16="http://schemas.microsoft.com/office/drawing/2014/main" pred="{49840CCB-81FA-4779-938C-99F2AA43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4360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EF84BA-724B-4DA7-8604-AB57395C3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337343</xdr:colOff>
      <xdr:row>6</xdr:row>
      <xdr:rowOff>0</xdr:rowOff>
    </xdr:from>
    <xdr:to>
      <xdr:col>3</xdr:col>
      <xdr:colOff>934243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0C5D22B5-D4DB-409B-B713-CB7B9E794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5234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63AD0D-FA92-4433-BFD8-73222B69F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357191</xdr:colOff>
      <xdr:row>6</xdr:row>
      <xdr:rowOff>0</xdr:rowOff>
    </xdr:from>
    <xdr:to>
      <xdr:col>3</xdr:col>
      <xdr:colOff>954091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90E8B472-175E-4D0D-84E4-DD384F1BB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5082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970991-DADD-485B-A976-B6FA422C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2F87937C-1338-495E-83A8-9D82312D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5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101221-B5AA-417A-8685-8E454A3E9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327426</xdr:colOff>
      <xdr:row>6</xdr:row>
      <xdr:rowOff>0</xdr:rowOff>
    </xdr:from>
    <xdr:to>
      <xdr:col>3</xdr:col>
      <xdr:colOff>924326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A41F881E-716F-45D4-A6E8-8FDC1E0B3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95317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16F951-4F3E-4E7A-A950-F3CF5E13F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0651B7AF-20C7-4C50-8D00-A77C6C3F1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5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0C3467-86F8-4917-B0A8-420AD01B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357192</xdr:colOff>
      <xdr:row>6</xdr:row>
      <xdr:rowOff>0</xdr:rowOff>
    </xdr:from>
    <xdr:to>
      <xdr:col>3</xdr:col>
      <xdr:colOff>954092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CD954F13-4381-4A84-8F03-BBC64E24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5083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092D21-18F2-4D00-A1E5-B7F0E267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327426</xdr:colOff>
      <xdr:row>6</xdr:row>
      <xdr:rowOff>0</xdr:rowOff>
    </xdr:from>
    <xdr:to>
      <xdr:col>3</xdr:col>
      <xdr:colOff>924326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0EED9AA3-E294-429A-B70C-5DC9334F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95317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5C276D-B526-4812-B981-B75BE8C09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327426</xdr:colOff>
      <xdr:row>6</xdr:row>
      <xdr:rowOff>0</xdr:rowOff>
    </xdr:from>
    <xdr:to>
      <xdr:col>3</xdr:col>
      <xdr:colOff>924326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35D64279-23EB-4EAC-9427-63E0B7BF1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95317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4DCF88-DD3D-4604-889D-AC1654B3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337343</xdr:colOff>
      <xdr:row>5</xdr:row>
      <xdr:rowOff>218281</xdr:rowOff>
    </xdr:from>
    <xdr:to>
      <xdr:col>3</xdr:col>
      <xdr:colOff>934243</xdr:colOff>
      <xdr:row>7</xdr:row>
      <xdr:rowOff>120649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20AD680B-A1E3-45E5-B741-D3601E2FBAD6}"/>
            </a:ext>
            <a:ext uri="{147F2762-F138-4A5C-976F-8EAC2B608ADB}">
              <a16:predDERef xmlns:a16="http://schemas.microsoft.com/office/drawing/2014/main" pred="{7A4DCF88-DD3D-4604-889D-AC1654B3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4043" y="1780381"/>
          <a:ext cx="596900" cy="5881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112662</xdr:colOff>
      <xdr:row>2</xdr:row>
      <xdr:rowOff>72615</xdr:rowOff>
    </xdr:from>
    <xdr:to>
      <xdr:col>11</xdr:col>
      <xdr:colOff>610521</xdr:colOff>
      <xdr:row>2</xdr:row>
      <xdr:rowOff>583790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6EF8B4-38D0-4F5A-A248-1EB69D027BE2}"/>
            </a:ext>
            <a:ext uri="{147F2762-F138-4A5C-976F-8EAC2B608ADB}">
              <a16:predDERef xmlns:a16="http://schemas.microsoft.com/office/drawing/2014/main" pred="{300A4CE7-E6FB-475F-9D15-BD6CC6E44E4A}"/>
            </a:ext>
          </a:extLst>
        </xdr:cNvPr>
        <xdr:cNvSpPr txBox="1"/>
      </xdr:nvSpPr>
      <xdr:spPr>
        <a:xfrm>
          <a:off x="2789187" y="320265"/>
          <a:ext cx="7927359" cy="511175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RELATÓRIO GERAL</a:t>
          </a:r>
          <a:r>
            <a:rPr lang="en-US" sz="1400" b="0" u="none" strike="noStrike" baseline="0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 DOS PROTOCOLOS</a:t>
          </a:r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 </a:t>
          </a:r>
        </a:p>
        <a:p>
          <a:pPr marL="0" indent="0" algn="ctr"/>
          <a:r>
            <a:rPr lang="en-US" sz="1400" b="0" u="none" strike="noStrike">
              <a:solidFill>
                <a:schemeClr val="bg1"/>
              </a:solidFill>
              <a:latin typeface="Cambria" panose="02040503050406030204" pitchFamily="18" charset="0"/>
              <a:ea typeface="Cambria" panose="02040503050406030204" pitchFamily="18" charset="0"/>
            </a:rPr>
            <a:t>TEMPORADA 2026</a:t>
          </a:r>
        </a:p>
      </xdr:txBody>
    </xdr:sp>
    <xdr:clientData/>
  </xdr:twoCellAnchor>
  <xdr:twoCellAnchor editAs="oneCell">
    <xdr:from>
      <xdr:col>3</xdr:col>
      <xdr:colOff>309563</xdr:colOff>
      <xdr:row>2</xdr:row>
      <xdr:rowOff>120650</xdr:rowOff>
    </xdr:from>
    <xdr:to>
      <xdr:col>3</xdr:col>
      <xdr:colOff>880554</xdr:colOff>
      <xdr:row>3</xdr:row>
      <xdr:rowOff>109186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3A72E29-8329-429B-B7CC-53D10DC86BA9}"/>
            </a:ext>
            <a:ext uri="{147F2762-F138-4A5C-976F-8EAC2B608ADB}">
              <a16:predDERef xmlns:a16="http://schemas.microsoft.com/office/drawing/2014/main" pred="{9D6EF8B4-38D0-4F5A-A248-1EB69D027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588" y="511175"/>
          <a:ext cx="570991" cy="61718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61877A-6A86-427E-A1D1-040E71A07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347270</xdr:colOff>
      <xdr:row>6</xdr:row>
      <xdr:rowOff>0</xdr:rowOff>
    </xdr:from>
    <xdr:to>
      <xdr:col>3</xdr:col>
      <xdr:colOff>944170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F7202833-242A-4CFF-9F6A-1E916451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15161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5025D0-9C25-4DB7-ACEA-7E808BE17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297656</xdr:colOff>
      <xdr:row>6</xdr:row>
      <xdr:rowOff>0</xdr:rowOff>
    </xdr:from>
    <xdr:to>
      <xdr:col>3</xdr:col>
      <xdr:colOff>894556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1F722BC7-7761-4E71-9C52-18ED2B60A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5547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99B15F-B972-4F27-891F-E30F2BBE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357192</xdr:colOff>
      <xdr:row>6</xdr:row>
      <xdr:rowOff>0</xdr:rowOff>
    </xdr:from>
    <xdr:to>
      <xdr:col>3</xdr:col>
      <xdr:colOff>954092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DEA346EA-556C-4778-AF10-8A20CCFD4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5083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5A2764-F011-413D-919B-AF2FAA36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357192</xdr:colOff>
      <xdr:row>6</xdr:row>
      <xdr:rowOff>0</xdr:rowOff>
    </xdr:from>
    <xdr:to>
      <xdr:col>3</xdr:col>
      <xdr:colOff>954092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D9DA229F-52AB-4014-9989-5F35C5470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5083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FC9C05-F41C-4546-9CB8-422EBB31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8877BAFC-3EF9-4186-B81F-9B9073520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5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F85082-C62A-48CC-B173-73AD3FD9E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377033</xdr:colOff>
      <xdr:row>6</xdr:row>
      <xdr:rowOff>0</xdr:rowOff>
    </xdr:from>
    <xdr:to>
      <xdr:col>3</xdr:col>
      <xdr:colOff>973933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30B7EEA2-54B0-4D01-A037-4A0DE2553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44924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4F53D9-F5ED-442F-903D-B310E40E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297660</xdr:colOff>
      <xdr:row>6</xdr:row>
      <xdr:rowOff>0</xdr:rowOff>
    </xdr:from>
    <xdr:to>
      <xdr:col>3</xdr:col>
      <xdr:colOff>894560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6699B457-FEFF-4995-A494-86EE446D6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5551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741D53-0309-4439-919C-9F5BDE443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297660</xdr:colOff>
      <xdr:row>6</xdr:row>
      <xdr:rowOff>0</xdr:rowOff>
    </xdr:from>
    <xdr:to>
      <xdr:col>3</xdr:col>
      <xdr:colOff>894560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4B09A1AD-53D7-47B3-A71A-F1D11CC86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5551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A831E6-D39D-478A-B27C-F35B659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357191</xdr:colOff>
      <xdr:row>6</xdr:row>
      <xdr:rowOff>0</xdr:rowOff>
    </xdr:from>
    <xdr:to>
      <xdr:col>3</xdr:col>
      <xdr:colOff>954091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31D9A7C1-EB7A-488F-94E2-1C15E0272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5082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C9A4BF-1FE1-4099-89C7-61C03A8D4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327426</xdr:colOff>
      <xdr:row>6</xdr:row>
      <xdr:rowOff>0</xdr:rowOff>
    </xdr:from>
    <xdr:to>
      <xdr:col>3</xdr:col>
      <xdr:colOff>924326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3FC51634-DCC0-4E31-87F8-DF3601D57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95317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B3C5DCA-02A2-92C3-21BE-FF7F027B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3" y="441524"/>
          <a:ext cx="570991" cy="615599"/>
        </a:xfrm>
        <a:prstGeom prst="rect">
          <a:avLst/>
        </a:prstGeom>
      </xdr:spPr>
    </xdr:pic>
    <xdr:clientData/>
  </xdr:twoCellAnchor>
  <xdr:twoCellAnchor editAs="oneCell">
    <xdr:from>
      <xdr:col>3</xdr:col>
      <xdr:colOff>307577</xdr:colOff>
      <xdr:row>5</xdr:row>
      <xdr:rowOff>138908</xdr:rowOff>
    </xdr:from>
    <xdr:to>
      <xdr:col>3</xdr:col>
      <xdr:colOff>904477</xdr:colOff>
      <xdr:row>7</xdr:row>
      <xdr:rowOff>41276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F1DF9FB6-1DE6-F43E-7E4D-659A4A4F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75468" y="1696642"/>
          <a:ext cx="596900" cy="5969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F95FF9-263A-4EFA-8B98-25D2F3345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79F15B50-7438-4FDA-8707-858EBC615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5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974C72-B136-43C9-9CCD-ABF73DA1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357191</xdr:colOff>
      <xdr:row>6</xdr:row>
      <xdr:rowOff>0</xdr:rowOff>
    </xdr:from>
    <xdr:to>
      <xdr:col>3</xdr:col>
      <xdr:colOff>954091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731E04E1-7402-4DC5-91D3-501F2329B16A}"/>
            </a:ext>
            <a:ext uri="{147F2762-F138-4A5C-976F-8EAC2B608ADB}">
              <a16:predDERef xmlns:a16="http://schemas.microsoft.com/office/drawing/2014/main" pred="{87974C72-B136-43C9-9CCD-ABF73DA1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3891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51D062-B6B8-44F7-B773-B151DEBC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357191</xdr:colOff>
      <xdr:row>6</xdr:row>
      <xdr:rowOff>0</xdr:rowOff>
    </xdr:from>
    <xdr:to>
      <xdr:col>3</xdr:col>
      <xdr:colOff>954091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108A6602-2527-4FEA-97FE-8399AF69B907}"/>
            </a:ext>
            <a:ext uri="{147F2762-F138-4A5C-976F-8EAC2B608ADB}">
              <a16:predDERef xmlns:a16="http://schemas.microsoft.com/office/drawing/2014/main" pred="{F151D062-B6B8-44F7-B773-B151DEBC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3891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0B9491-5305-4192-A2DF-0C5DAAD66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357191</xdr:colOff>
      <xdr:row>6</xdr:row>
      <xdr:rowOff>0</xdr:rowOff>
    </xdr:from>
    <xdr:to>
      <xdr:col>3</xdr:col>
      <xdr:colOff>954091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BA705BBB-603C-48C7-AB89-EB7A4310D0F1}"/>
            </a:ext>
            <a:ext uri="{147F2762-F138-4A5C-976F-8EAC2B608ADB}">
              <a16:predDERef xmlns:a16="http://schemas.microsoft.com/office/drawing/2014/main" pred="{3B0B9491-5305-4192-A2DF-0C5DAAD66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3891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7FD1AB-2C02-4DA2-8974-5CF5BF207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A0C5CC87-2DE9-4CE7-BEFD-4A647CF6D205}"/>
            </a:ext>
            <a:ext uri="{147F2762-F138-4A5C-976F-8EAC2B608ADB}">
              <a16:predDERef xmlns:a16="http://schemas.microsoft.com/office/drawing/2014/main" pred="{9C7FD1AB-2C02-4DA2-8974-5CF5BF207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4204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A61576-5793-4CF3-882D-155B722B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D8C7D1E9-4D1D-4358-BC51-54D2EB184F1E}"/>
            </a:ext>
            <a:ext uri="{147F2762-F138-4A5C-976F-8EAC2B608ADB}">
              <a16:predDERef xmlns:a16="http://schemas.microsoft.com/office/drawing/2014/main" pred="{F1A61576-5793-4CF3-882D-155B722B8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4204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CAF676-7EF4-4620-8D11-6DF160485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317504</xdr:colOff>
      <xdr:row>6</xdr:row>
      <xdr:rowOff>0</xdr:rowOff>
    </xdr:from>
    <xdr:to>
      <xdr:col>3</xdr:col>
      <xdr:colOff>914404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D178000F-EDFE-4037-BE4A-3B9F25097FD1}"/>
            </a:ext>
            <a:ext uri="{147F2762-F138-4A5C-976F-8EAC2B608ADB}">
              <a16:predDERef xmlns:a16="http://schemas.microsoft.com/office/drawing/2014/main" pred="{26CAF676-7EF4-4620-8D11-6DF160485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4204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F20550D-0BDA-4797-BA20-746BA6047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21E8FB-36CA-433E-9D62-712D45848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337343</xdr:colOff>
      <xdr:row>5</xdr:row>
      <xdr:rowOff>218281</xdr:rowOff>
    </xdr:from>
    <xdr:to>
      <xdr:col>3</xdr:col>
      <xdr:colOff>934243</xdr:colOff>
      <xdr:row>7</xdr:row>
      <xdr:rowOff>120649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64C44ED4-6A07-4233-BD0A-9F08B0F43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05234" y="1776015"/>
          <a:ext cx="596900" cy="596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E12414-A10B-456D-9699-84F2A54B0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297660</xdr:colOff>
      <xdr:row>6</xdr:row>
      <xdr:rowOff>0</xdr:rowOff>
    </xdr:from>
    <xdr:to>
      <xdr:col>3</xdr:col>
      <xdr:colOff>894560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C2D5E219-903B-47B6-9A2D-BFAE7E18AABA}"/>
            </a:ext>
            <a:ext uri="{147F2762-F138-4A5C-976F-8EAC2B608ADB}">
              <a16:predDERef xmlns:a16="http://schemas.microsoft.com/office/drawing/2014/main" pred="{98E12414-A10B-456D-9699-84F2A54B0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64360" y="1905000"/>
          <a:ext cx="596900" cy="5925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107EEE-1738-4557-BD65-032DEBA2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287738</xdr:colOff>
      <xdr:row>6</xdr:row>
      <xdr:rowOff>0</xdr:rowOff>
    </xdr:from>
    <xdr:to>
      <xdr:col>3</xdr:col>
      <xdr:colOff>884638</xdr:colOff>
      <xdr:row>7</xdr:row>
      <xdr:rowOff>249634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949AA891-2F89-48B7-AFC3-E1240EAEE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55629" y="1905000"/>
          <a:ext cx="596900" cy="596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2B5E4C-D048-47B3-BE34-175C9FA3A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6</xdr:row>
      <xdr:rowOff>19843</xdr:rowOff>
    </xdr:from>
    <xdr:to>
      <xdr:col>3</xdr:col>
      <xdr:colOff>914400</xdr:colOff>
      <xdr:row>7</xdr:row>
      <xdr:rowOff>269477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EEF4C626-685F-4872-9F74-CCDD5FC43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1" y="1924843"/>
          <a:ext cx="596900" cy="596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5C2A66-0C40-4708-A005-5C39B1060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6</xdr:row>
      <xdr:rowOff>119062</xdr:rowOff>
    </xdr:from>
    <xdr:to>
      <xdr:col>3</xdr:col>
      <xdr:colOff>914400</xdr:colOff>
      <xdr:row>8</xdr:row>
      <xdr:rowOff>21431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0E7A94ED-B98E-4F89-AA59-CE9716F96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5391" y="2024062"/>
          <a:ext cx="596900" cy="596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327422</xdr:colOff>
      <xdr:row>2</xdr:row>
      <xdr:rowOff>203399</xdr:rowOff>
    </xdr:from>
    <xdr:to>
      <xdr:col>3</xdr:col>
      <xdr:colOff>898413</xdr:colOff>
      <xdr:row>3</xdr:row>
      <xdr:rowOff>193920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8D20D3-A590-4877-AF25-CC4C35409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122" y="451049"/>
          <a:ext cx="570991" cy="619171"/>
        </a:xfrm>
        <a:prstGeom prst="rect">
          <a:avLst/>
        </a:prstGeom>
      </xdr:spPr>
    </xdr:pic>
    <xdr:clientData/>
  </xdr:twoCellAnchor>
  <xdr:twoCellAnchor editAs="oneCell">
    <xdr:from>
      <xdr:col>3</xdr:col>
      <xdr:colOff>347270</xdr:colOff>
      <xdr:row>6</xdr:row>
      <xdr:rowOff>99220</xdr:rowOff>
    </xdr:from>
    <xdr:to>
      <xdr:col>3</xdr:col>
      <xdr:colOff>944170</xdr:colOff>
      <xdr:row>8</xdr:row>
      <xdr:rowOff>1589</xdr:rowOff>
    </xdr:to>
    <xdr:pic>
      <xdr:nvPicPr>
        <xdr:cNvPr id="3" name="Gráfico 2" descr="Arquitetura estrutura de tópicos">
          <a:hlinkClick xmlns:r="http://schemas.openxmlformats.org/officeDocument/2006/relationships" r:id="rId2" tooltip="Home"/>
          <a:extLst>
            <a:ext uri="{FF2B5EF4-FFF2-40B4-BE49-F238E27FC236}">
              <a16:creationId xmlns:a16="http://schemas.microsoft.com/office/drawing/2014/main" id="{930FE900-3543-4E57-B357-0E1353698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15161" y="2004220"/>
          <a:ext cx="596900" cy="5969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65F3BD-945F-4F1D-87F0-73D500F6ED5D}" name="Home" displayName="Home" ref="G5:M41" totalsRowShown="0" headerRowDxfId="760" dataDxfId="758" totalsRowDxfId="757" headerRowBorderDxfId="759">
  <autoFilter ref="G5:M41" xr:uid="{3B65F3BD-945F-4F1D-87F0-73D500F6ED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6F329C6-F993-49DE-B347-4128726F3E49}" name="LISTA PROTOCOLOS" dataDxfId="756" totalsRowDxfId="755"/>
    <tableColumn id="9" xr3:uid="{23CEF538-4800-4BA1-A6FF-E154C3F8D471}" name="CBF-PROF" dataDxfId="754" totalsRowDxfId="753"/>
    <tableColumn id="10" xr3:uid="{1FFAF712-3C35-40B1-9B01-9F33C3CC869F}" name="CBF-AMA" dataDxfId="752" totalsRowDxfId="751">
      <calculatedColumnFormula>#REF!</calculatedColumnFormula>
    </tableColumn>
    <tableColumn id="11" xr3:uid="{9C13BC80-ED4F-41BA-8C3C-872233F59A4E}" name="FCF-PROF" dataDxfId="750" totalsRowDxfId="749">
      <calculatedColumnFormula>#REF!</calculatedColumnFormula>
    </tableColumn>
    <tableColumn id="13" xr3:uid="{C252404A-7352-4DB3-9B93-AC39A06294C3}" name="FCF-AMA" dataDxfId="748" totalsRowDxfId="747">
      <calculatedColumnFormula>#REF!</calculatedColumnFormula>
    </tableColumn>
    <tableColumn id="3" xr3:uid="{A56F776E-835F-4D08-82E9-FA018DDCFEA6}" name="TOTAL JOGOS" dataDxfId="746" totalsRowDxfId="745">
      <calculatedColumnFormula>SUM(Home[[#This Row],[CBF-PROF]:[FCF-AMA]])</calculatedColumnFormula>
    </tableColumn>
    <tableColumn id="12" xr3:uid="{2B619FEA-920B-4AD5-81D8-CB909A21CF0C}" name="PERIODO" dataDxfId="744" totalsRowDxfId="743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DDC9C19-5520-4F5B-B0C4-31B5EDC32E4C}" name="Claudemiro" displayName="Claudemiro" ref="F4:W61" totalsRowShown="0" headerRowDxfId="595" dataDxfId="593" headerRowBorderDxfId="594">
  <sortState xmlns:xlrd2="http://schemas.microsoft.com/office/spreadsheetml/2017/richdata2" ref="F5:W59">
    <sortCondition ref="F4:F59"/>
  </sortState>
  <tableColumns count="18">
    <tableColumn id="1" xr3:uid="{AE2861D8-865F-4B66-9164-05AB0B8A8201}" name="COMPETIÇÃO" dataDxfId="592"/>
    <tableColumn id="2" xr3:uid="{4CFF3840-1AAB-455C-8979-DBC13FBAB99B}" name="REF" dataDxfId="591"/>
    <tableColumn id="3" xr3:uid="{CFE82650-CC09-46CE-B265-B36A29FC5B34}" name="CAT" dataDxfId="590"/>
    <tableColumn id="4" xr3:uid="{A06E1802-CCE0-4CF0-9C06-E47ABE889DB9}" name="DATA" dataDxfId="589"/>
    <tableColumn id="5" xr3:uid="{922F1443-4A06-418C-BADE-4689884AFC02}" name="DIA" dataDxfId="588"/>
    <tableColumn id="6" xr3:uid="{08886FA2-B741-4D65-BBDB-828DE9670B15}" name="HR" dataDxfId="587"/>
    <tableColumn id="7" xr3:uid="{0DC01F65-E2E4-4514-B639-C0A3E30C84B7}" name="MANDANTE" dataDxfId="586"/>
    <tableColumn id="8" xr3:uid="{60A94F6A-6ACA-4A95-82CE-A6C422B65F03}" name="X" dataDxfId="585"/>
    <tableColumn id="9" xr3:uid="{30B50B69-FEEF-48A6-8DB6-618D2538CC25}" name="VISITANTE" dataDxfId="584"/>
    <tableColumn id="10" xr3:uid="{660E6628-FA64-478A-8B43-62B5E2331799}" name="ESTÁDIO" dataDxfId="583"/>
    <tableColumn id="11" xr3:uid="{904A5AC0-4FD5-49DD-9309-5B87D45C8B44}" name="CIDADE" dataDxfId="582"/>
    <tableColumn id="13" xr3:uid="{12CB9F52-C325-4F93-A563-BABD14996DD9}" name="PROTOCOLO" dataDxfId="581"/>
    <tableColumn id="17" xr3:uid="{F21968EB-3C57-4F4A-A420-6BE6792FA58C}" name="CBF-PROF" dataDxfId="580"/>
    <tableColumn id="16" xr3:uid="{719C740A-F692-44AB-8471-55D70D94C42F}" name="CBF-AMA" dataDxfId="579"/>
    <tableColumn id="15" xr3:uid="{A6B2C1A8-E08E-4AFF-B779-08BB123706A3}" name="FCF-PROF" dataDxfId="578"/>
    <tableColumn id="18" xr3:uid="{10355101-359C-49EE-BB2F-55F658D4F0EA}" name="FCF-AMA" dataDxfId="577"/>
    <tableColumn id="12" xr3:uid="{C188D155-49D3-4051-A42D-5C53CE3ED563}" name="MANJADINHO" dataDxfId="576"/>
    <tableColumn id="14" xr3:uid="{7E397BD1-C2D8-4728-A243-DB8DA55C7F50}" name="COPA CARIRI" dataDxfId="57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CC0B9D-6DAF-4691-AFBC-12A6EB31DCE4}" name="Cintia" displayName="Cintia" ref="F4:W71" totalsRowShown="0" headerRowDxfId="574" dataDxfId="572" headerRowBorderDxfId="573">
  <sortState xmlns:xlrd2="http://schemas.microsoft.com/office/spreadsheetml/2017/richdata2" ref="F5:W59">
    <sortCondition ref="F4:F59"/>
  </sortState>
  <tableColumns count="18">
    <tableColumn id="1" xr3:uid="{FC2E4951-B0BC-4A66-9137-85F1C8878FF4}" name="COMPETIÇÃO" dataDxfId="571"/>
    <tableColumn id="2" xr3:uid="{30DC1837-6D5D-47F9-9BB3-D9E89015CE62}" name="REF" dataDxfId="570"/>
    <tableColumn id="3" xr3:uid="{9C4BAC7C-F487-4E6A-8C1E-0EAEB7241A47}" name="CAT" dataDxfId="569"/>
    <tableColumn id="4" xr3:uid="{F0E0372E-C763-4D74-9137-67869ECD21B7}" name="DATA" dataDxfId="568"/>
    <tableColumn id="5" xr3:uid="{54E6263C-6948-45F2-B6A4-1074B7BC6E64}" name="DIA" dataDxfId="567"/>
    <tableColumn id="6" xr3:uid="{BC1D8F63-3ADC-4AFC-AECC-A70C1337E025}" name="HR" dataDxfId="566"/>
    <tableColumn id="7" xr3:uid="{E40D8A0B-9A98-491B-9FED-D40E17428988}" name="MANDANTE" dataDxfId="565"/>
    <tableColumn id="8" xr3:uid="{2BC37BC5-CA4E-4CA8-B1D2-901C7B550569}" name="X" dataDxfId="564"/>
    <tableColumn id="9" xr3:uid="{1A0D221C-DB38-4E49-A355-0D0709D677EC}" name="VISITANTE" dataDxfId="563"/>
    <tableColumn id="10" xr3:uid="{F0ABA59F-2746-45DA-A78E-6AB6F4508016}" name="ESTÁDIO" dataDxfId="562"/>
    <tableColumn id="11" xr3:uid="{E8858CDA-283F-43C8-91C2-2487D9B9D22F}" name="CIDADE" dataDxfId="561"/>
    <tableColumn id="13" xr3:uid="{C68A34F0-5EA4-40FF-8B59-0AFA7E4B01D2}" name="PROTOCOLO" dataDxfId="560"/>
    <tableColumn id="17" xr3:uid="{2DE108CB-BF0E-4FFD-B20D-2C5A9D2F4D90}" name="CBF-PROF" dataDxfId="559"/>
    <tableColumn id="16" xr3:uid="{219EC9FB-7BE3-4E60-BAC6-5B997327C5E2}" name="CBF-AMA" dataDxfId="558"/>
    <tableColumn id="15" xr3:uid="{EA09E286-2284-42C7-A3AD-DADEB60F4627}" name="FCF-PROF" dataDxfId="557"/>
    <tableColumn id="18" xr3:uid="{00035CE9-D479-4E9F-BDE5-1FE251123262}" name="FCF-AMA" dataDxfId="556"/>
    <tableColumn id="12" xr3:uid="{C228E77A-C36A-485A-A6E0-8BD684D3AB04}" name="MANJADINHO" dataDxfId="555"/>
    <tableColumn id="14" xr3:uid="{8B0AAF55-F8FA-42E6-9950-146C19B9AC3D}" name="COPA CARIRI" dataDxfId="55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7C1B7A7-6958-4548-B2D6-EFE984509F1E}" name="Daniel" displayName="Daniel" ref="F4:W61" totalsRowShown="0" headerRowDxfId="553" dataDxfId="551" headerRowBorderDxfId="552">
  <sortState xmlns:xlrd2="http://schemas.microsoft.com/office/spreadsheetml/2017/richdata2" ref="F5:W59">
    <sortCondition ref="F4:F59"/>
  </sortState>
  <tableColumns count="18">
    <tableColumn id="1" xr3:uid="{8DA26C9C-D867-4333-9FD2-4DCBBC9E25AB}" name="COMPETIÇÃO" dataDxfId="550"/>
    <tableColumn id="2" xr3:uid="{A4C99CE2-FE8F-455E-9CD7-731FFC8504CA}" name="REF" dataDxfId="549"/>
    <tableColumn id="3" xr3:uid="{749918B1-250A-484A-A3AA-7CC5D02B9B45}" name="CAT" dataDxfId="548"/>
    <tableColumn id="4" xr3:uid="{90155665-5532-463D-91D0-E09A087F81B0}" name="DATA" dataDxfId="547"/>
    <tableColumn id="5" xr3:uid="{7D2034DD-B266-47A2-90E5-A4BE072B89D4}" name="DIA" dataDxfId="546"/>
    <tableColumn id="6" xr3:uid="{57B20AB6-1F7D-471F-B669-C9BEFBB3CD00}" name="HR" dataDxfId="545"/>
    <tableColumn id="7" xr3:uid="{59A10BF8-3018-49EC-8A7F-073A95005C05}" name="MANDANTE" dataDxfId="544"/>
    <tableColumn id="8" xr3:uid="{5F8E9B1B-EBBB-4579-9196-8BFE56759EB6}" name="X" dataDxfId="543"/>
    <tableColumn id="9" xr3:uid="{8155E783-B1E5-4DBD-B8CD-BB0C62D8AE51}" name="VISITANTE" dataDxfId="542"/>
    <tableColumn id="10" xr3:uid="{46C62750-0D9A-4EA1-BDCB-DFB17C753396}" name="ESTÁDIO" dataDxfId="541"/>
    <tableColumn id="11" xr3:uid="{4E4009E4-61E5-47BA-910D-F51B9BE931B1}" name="CIDADE" dataDxfId="540"/>
    <tableColumn id="13" xr3:uid="{8F627F89-5592-4846-89F5-F0068ADA1B2A}" name="PROTOCOLO" dataDxfId="539"/>
    <tableColumn id="17" xr3:uid="{28B5A31F-34F5-42BA-A278-93FE663CD96E}" name="CBF-PROF" dataDxfId="538"/>
    <tableColumn id="16" xr3:uid="{5EE78654-26A3-4204-9017-9BBEBD155CBA}" name="CBF-AMA" dataDxfId="537"/>
    <tableColumn id="15" xr3:uid="{59017AD7-DC95-4BFE-BD4B-7BEB659853D6}" name="FCF-PROF" dataDxfId="536"/>
    <tableColumn id="18" xr3:uid="{F18A41DD-3C98-41D6-9617-961FF6785AAE}" name="FCF-AMA" dataDxfId="535"/>
    <tableColumn id="12" xr3:uid="{1D5287FC-E4F7-417D-9CF2-70610E5E668E}" name="MANJADINHO" dataDxfId="534"/>
    <tableColumn id="14" xr3:uid="{CFAAEC34-1344-4FD0-AD3B-516C3218BC1F}" name="COPA CARIRI" dataDxfId="5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818BF24-3295-4E67-8C4B-5D9A5F6DC514}" name="Caua" displayName="Caua" ref="F4:W60" totalsRowShown="0" headerRowDxfId="532" dataDxfId="530" headerRowBorderDxfId="531">
  <sortState xmlns:xlrd2="http://schemas.microsoft.com/office/spreadsheetml/2017/richdata2" ref="F5:W58">
    <sortCondition ref="F4:F58"/>
  </sortState>
  <tableColumns count="18">
    <tableColumn id="1" xr3:uid="{AF4A986F-6419-4046-BB50-815BE9D4D375}" name="COMPETIÇÃO" dataDxfId="529"/>
    <tableColumn id="2" xr3:uid="{8AA18CC6-2C4F-4BED-AC89-E68A39EB7986}" name="REF" dataDxfId="528"/>
    <tableColumn id="3" xr3:uid="{A2759780-4950-4766-9812-FF5FC1C4DA27}" name="CAT" dataDxfId="527"/>
    <tableColumn id="4" xr3:uid="{71CF5481-8E76-4D0C-96D7-56E2103119ED}" name="DATA" dataDxfId="526"/>
    <tableColumn id="5" xr3:uid="{12EF2D7B-56E9-48BF-9E29-37815CE4FD3F}" name="DIA" dataDxfId="525"/>
    <tableColumn id="6" xr3:uid="{347CF25D-C893-45C0-8132-69ADFD95398A}" name="HR" dataDxfId="524"/>
    <tableColumn id="7" xr3:uid="{BEA99300-D733-4054-AD20-1CDF4085695D}" name="MANDANTE" dataDxfId="523"/>
    <tableColumn id="8" xr3:uid="{C3531299-6900-4350-9F03-EA3971831188}" name="X" dataDxfId="522"/>
    <tableColumn id="9" xr3:uid="{DEE2DC97-08AA-4248-978D-AF9E5A32F5D7}" name="VISITANTE" dataDxfId="521"/>
    <tableColumn id="10" xr3:uid="{74CADE41-3CF5-4AB5-9259-2CCD15EA16DB}" name="ESTÁDIO" dataDxfId="520"/>
    <tableColumn id="11" xr3:uid="{98051F0F-F372-4253-BAF9-F57B4E2841B2}" name="CIDADE" dataDxfId="519"/>
    <tableColumn id="13" xr3:uid="{32B9110A-0C01-4CEA-89B9-787228C96648}" name="PROTOCOLO" dataDxfId="518"/>
    <tableColumn id="17" xr3:uid="{B7708374-9F75-4130-AE69-9B4B6343E225}" name="CBF-PROF" dataDxfId="517"/>
    <tableColumn id="16" xr3:uid="{E19A4FB0-5750-4387-BF0E-7C6FBCA0056E}" name="CBF-AMA" dataDxfId="516"/>
    <tableColumn id="15" xr3:uid="{713ACF4E-62C2-41ED-83E1-AD28F76F9D49}" name="FCF-PROF" dataDxfId="515"/>
    <tableColumn id="18" xr3:uid="{580E9421-4E3A-4644-A607-1DE0BBAD2DA4}" name="FCF-AMA" dataDxfId="514"/>
    <tableColumn id="12" xr3:uid="{6698E118-8826-4ED8-99C1-00D964BB333C}" name="MANJADINHO" dataDxfId="513"/>
    <tableColumn id="14" xr3:uid="{8AC79886-0B93-4A3D-8F1A-2EFBF71D3BA4}" name="COPA CARIRI" dataDxfId="51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0A3F227-F01F-43B6-999A-C15464B4CE49}" name="Elino" displayName="Elino" ref="F4:W61" totalsRowShown="0" headerRowDxfId="511" dataDxfId="509" headerRowBorderDxfId="510">
  <sortState xmlns:xlrd2="http://schemas.microsoft.com/office/spreadsheetml/2017/richdata2" ref="F5:W59">
    <sortCondition ref="F4:F59"/>
  </sortState>
  <tableColumns count="18">
    <tableColumn id="1" xr3:uid="{1BC61729-ADA3-442F-A19D-E340EC2745AF}" name="COMPETIÇÃO" dataDxfId="508"/>
    <tableColumn id="2" xr3:uid="{272A636A-F65B-4282-A448-D2BDCF7D11DF}" name="REF" dataDxfId="507"/>
    <tableColumn id="3" xr3:uid="{74E8378D-1DA9-4E6C-BAC7-B30C6E8922CA}" name="CAT" dataDxfId="506"/>
    <tableColumn id="4" xr3:uid="{85560410-B265-430B-A3F5-BDF30428C9EA}" name="DATA" dataDxfId="505"/>
    <tableColumn id="5" xr3:uid="{2354B507-DA65-4898-9EB3-726E80BC20C5}" name="DIA" dataDxfId="504"/>
    <tableColumn id="6" xr3:uid="{849D0510-9C2A-4AAD-8173-CA6C09CC8AD0}" name="HR" dataDxfId="503"/>
    <tableColumn id="7" xr3:uid="{A85FB557-A3BF-4444-9869-9545C5D140E3}" name="MANDANTE" dataDxfId="502"/>
    <tableColumn id="8" xr3:uid="{9F49E213-856B-484B-B4D3-827DAB6F7312}" name="X" dataDxfId="501"/>
    <tableColumn id="9" xr3:uid="{25C7C55F-7822-4313-9D6C-52112CA94A10}" name="VISITANTE" dataDxfId="500"/>
    <tableColumn id="10" xr3:uid="{4C24108B-49EF-413E-80E5-7FA4A0C2CF49}" name="ESTÁDIO" dataDxfId="499"/>
    <tableColumn id="11" xr3:uid="{3F1BBD74-182F-4C04-BB91-2663D17F5BEA}" name="CIDADE" dataDxfId="498"/>
    <tableColumn id="13" xr3:uid="{ABBEDD30-2365-4A99-8168-092626BB0552}" name="PROTOCOLO" dataDxfId="497"/>
    <tableColumn id="17" xr3:uid="{6432DA42-6F77-4A57-9C02-A2D86EA21C5C}" name="CBF-PROF" dataDxfId="496"/>
    <tableColumn id="16" xr3:uid="{0D128714-8E2D-43E6-9369-DA041357BD05}" name="CBF-AMA" dataDxfId="495"/>
    <tableColumn id="15" xr3:uid="{A5722DCB-856B-4E9D-B7DB-F22C47AA9B90}" name="FCF-PROF" dataDxfId="494"/>
    <tableColumn id="18" xr3:uid="{019F810F-AC75-4AF1-8F31-EE4381F1A290}" name="FCF-AMA" dataDxfId="493"/>
    <tableColumn id="12" xr3:uid="{F7D8316B-076E-4103-8D98-1D255BBF4959}" name="MANJADINHO" dataDxfId="492"/>
    <tableColumn id="14" xr3:uid="{8EE575E0-2F3C-4FD1-A33B-E56691DB104A}" name="COPA CARIRI" dataDxfId="49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69FDADC-D312-4E89-9997-C7F83675F18D}" name="Elmo" displayName="Elmo" ref="F4:W66" totalsRowShown="0" headerRowDxfId="490" dataDxfId="488" headerRowBorderDxfId="489">
  <sortState xmlns:xlrd2="http://schemas.microsoft.com/office/spreadsheetml/2017/richdata2" ref="F5:W64">
    <sortCondition ref="F4:F64"/>
  </sortState>
  <tableColumns count="18">
    <tableColumn id="1" xr3:uid="{95C929E4-61F4-4A70-BB3E-A456DDE107D6}" name="COMPETIÇÃO" dataDxfId="487"/>
    <tableColumn id="2" xr3:uid="{CB0F3774-403A-4D09-9D56-9D1DABB7FA47}" name="REF" dataDxfId="486"/>
    <tableColumn id="3" xr3:uid="{AC7AB57D-ACD8-4483-AB95-E3DC275E2E8C}" name="CAT" dataDxfId="485"/>
    <tableColumn id="4" xr3:uid="{B0F1FB34-119D-4B20-9156-418D27134025}" name="DATA" dataDxfId="484"/>
    <tableColumn id="5" xr3:uid="{1AF315C0-49CC-4A96-A88A-DBB1634FBAA9}" name="DIA" dataDxfId="483"/>
    <tableColumn id="6" xr3:uid="{F771067B-097C-4D9B-8CE9-1C4536623323}" name="HR" dataDxfId="482"/>
    <tableColumn id="7" xr3:uid="{73ED0666-C2F3-4C94-B948-85C119ECD6CB}" name="MANDANTE" dataDxfId="481"/>
    <tableColumn id="8" xr3:uid="{2B4B756B-931C-49AD-A08B-B940463CC76D}" name="X" dataDxfId="480"/>
    <tableColumn id="9" xr3:uid="{2ED9F3F6-01CA-4FAE-B2BC-0276ABF15988}" name="VISITANTE" dataDxfId="479"/>
    <tableColumn id="10" xr3:uid="{B6AC7FD2-6C03-4B50-A123-8592936276AC}" name="ESTÁDIO" dataDxfId="478"/>
    <tableColumn id="11" xr3:uid="{1342938C-D0DE-4893-BF33-AF4C0938FB29}" name="CIDADE" dataDxfId="477"/>
    <tableColumn id="13" xr3:uid="{2AE822AC-A268-4422-AD7B-3C76ED06ECA0}" name="PROTOCOLO" dataDxfId="476"/>
    <tableColumn id="17" xr3:uid="{47C843CC-54E6-4E2C-9304-392B9336FC5C}" name="CBF-PROF" dataDxfId="475"/>
    <tableColumn id="16" xr3:uid="{3393300F-09B1-4784-9758-72707E42C4CB}" name="CBF-AMA" dataDxfId="474"/>
    <tableColumn id="15" xr3:uid="{9532ED77-7F94-4FFC-9112-A000B35B47DE}" name="FCF-PROF" dataDxfId="473"/>
    <tableColumn id="18" xr3:uid="{EF984E3D-3F84-4397-BFE2-66D62ACA87DE}" name="FCF-AMA" dataDxfId="472"/>
    <tableColumn id="12" xr3:uid="{186C3B27-F029-4D28-B545-E1F3EA9DD504}" name="MANJADINHO" dataDxfId="471"/>
    <tableColumn id="14" xr3:uid="{68BD18BE-A037-4ED2-8F4C-0D51AD46D18E}" name="COPA CARIRI" dataDxfId="47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076ABDF-AB56-4002-AEA0-B72F39E34B56}" name="Francisco" displayName="Francisco" ref="F4:W61" totalsRowShown="0" headerRowDxfId="469" dataDxfId="467" headerRowBorderDxfId="468">
  <sortState xmlns:xlrd2="http://schemas.microsoft.com/office/spreadsheetml/2017/richdata2" ref="F5:W59">
    <sortCondition ref="F4:F59"/>
  </sortState>
  <tableColumns count="18">
    <tableColumn id="1" xr3:uid="{E43E5F31-06D8-48B7-8B94-E45E78341AAE}" name="COMPETIÇÃO" dataDxfId="466"/>
    <tableColumn id="2" xr3:uid="{270BF197-590C-4778-8C79-39D9C9497DF4}" name="REF" dataDxfId="465"/>
    <tableColumn id="3" xr3:uid="{50AF51D1-2439-487F-AF88-E5BBE3EF9488}" name="CAT" dataDxfId="464"/>
    <tableColumn id="4" xr3:uid="{92704723-FF46-4A11-A2BF-4F5E4D95E048}" name="DATA" dataDxfId="463"/>
    <tableColumn id="5" xr3:uid="{F4072EB7-F60C-4ECE-A4C5-4B967F6A1D60}" name="DIA" dataDxfId="462"/>
    <tableColumn id="6" xr3:uid="{C2AFF3CF-2997-4E3C-84D6-50C561F55228}" name="HR" dataDxfId="461"/>
    <tableColumn id="7" xr3:uid="{F3708DAA-4146-4137-9091-95E40694A313}" name="MANDANTE" dataDxfId="460"/>
    <tableColumn id="8" xr3:uid="{97CF9406-46EA-4E22-A7C1-788626D5F04A}" name="X" dataDxfId="459"/>
    <tableColumn id="9" xr3:uid="{1E569D0A-EAA9-4F7A-8F44-42BA14210AAB}" name="VISITANTE" dataDxfId="458"/>
    <tableColumn id="10" xr3:uid="{59ED8A28-4138-4663-AFB1-6EE49AB989DB}" name="ESTÁDIO" dataDxfId="457"/>
    <tableColumn id="11" xr3:uid="{244F50A4-BF92-4798-879A-31677A51CA8B}" name="CIDADE" dataDxfId="456"/>
    <tableColumn id="13" xr3:uid="{1FA3ED07-C2FE-4A31-8D13-9EA3FE05A3C0}" name="PROTOCOLO" dataDxfId="455"/>
    <tableColumn id="17" xr3:uid="{CEF9F528-9BA0-42B9-B147-11C6706BF61C}" name="CBF-PROF" dataDxfId="454"/>
    <tableColumn id="16" xr3:uid="{41F05630-8293-4D1F-A55B-A41CD9DB533F}" name="CBF-AMA" dataDxfId="453"/>
    <tableColumn id="15" xr3:uid="{54520207-9EDD-4610-A7D8-535BEB1751E6}" name="FCF-PROF" dataDxfId="452"/>
    <tableColumn id="18" xr3:uid="{9BD71326-FF99-4D6B-8179-BD2BC81694D4}" name="FCF-AMA" dataDxfId="451"/>
    <tableColumn id="12" xr3:uid="{B1EF408B-CFFB-4BED-98AC-57FD9BDB5602}" name="MANJADINHO" dataDxfId="450"/>
    <tableColumn id="14" xr3:uid="{F64C49F5-50D0-455D-9817-92246590FB8D}" name="COPA CARIRI" dataDxfId="44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BAE1B94-DBA1-437A-8B36-6DDF8E09D26C}" name="Gerlania" displayName="Gerlania" ref="F4:W61" totalsRowShown="0" headerRowDxfId="448" dataDxfId="446" headerRowBorderDxfId="447">
  <sortState xmlns:xlrd2="http://schemas.microsoft.com/office/spreadsheetml/2017/richdata2" ref="F5:W59">
    <sortCondition ref="F4:F59"/>
  </sortState>
  <tableColumns count="18">
    <tableColumn id="1" xr3:uid="{896EAC80-DAB4-4A33-B510-4829C55BC49D}" name="COMPETIÇÃO" dataDxfId="445"/>
    <tableColumn id="2" xr3:uid="{B1A2E12D-7D86-4335-8BEF-BADA9F804452}" name="REF" dataDxfId="444"/>
    <tableColumn id="3" xr3:uid="{61632309-56F8-42CA-9570-CB8EA30EF5B1}" name="CAT" dataDxfId="443"/>
    <tableColumn id="4" xr3:uid="{9C31FA1C-A729-4A63-88B3-1C6F529CBDDA}" name="DATA" dataDxfId="442"/>
    <tableColumn id="5" xr3:uid="{05A4CE4B-4C78-4FD0-9DFA-68BCBA5A093C}" name="DIA" dataDxfId="441"/>
    <tableColumn id="6" xr3:uid="{5E556990-3ECE-4726-9302-1B6DE68C1CAF}" name="HR" dataDxfId="440"/>
    <tableColumn id="7" xr3:uid="{93361F88-2373-4781-9D19-6CECF6DB8F04}" name="MANDANTE" dataDxfId="439"/>
    <tableColumn id="8" xr3:uid="{4B8AD67F-771E-4D87-917B-37DC10DFFD6F}" name="X" dataDxfId="438"/>
    <tableColumn id="9" xr3:uid="{609DB004-493C-45AE-9AA5-318AD5E06A06}" name="VISITANTE" dataDxfId="437"/>
    <tableColumn id="10" xr3:uid="{D080FB41-7086-4E77-9FA9-73C6A214CF6B}" name="ESTÁDIO" dataDxfId="436"/>
    <tableColumn id="11" xr3:uid="{43463B39-BA48-4F95-8B2B-EBD96B7BA843}" name="CIDADE" dataDxfId="435"/>
    <tableColumn id="13" xr3:uid="{BB9D7EA1-DD5F-4B22-929E-C94DA8C52515}" name="PROTOCOLO" dataDxfId="434"/>
    <tableColumn id="17" xr3:uid="{E446E4EE-433E-47AA-AC35-89966BC78F2D}" name="CBF-PROF" dataDxfId="433"/>
    <tableColumn id="16" xr3:uid="{E426A546-98A6-4C53-8813-709886D18A18}" name="CBF-AMA" dataDxfId="432"/>
    <tableColumn id="15" xr3:uid="{712FF187-EED9-41F4-A4EA-EBCE0D87EF60}" name="FCF-PROF" dataDxfId="431"/>
    <tableColumn id="18" xr3:uid="{8DCEB061-D728-472E-AD27-637A2AFD70DA}" name="FCF-AMA" dataDxfId="430"/>
    <tableColumn id="12" xr3:uid="{145F2C95-B941-4AC8-A1CC-1A7E233A9F16}" name="MANJADINHO" dataDxfId="429"/>
    <tableColumn id="14" xr3:uid="{C5F67577-E1DC-47B5-BA94-94A76F905351}" name="COPA CARIRI" dataDxfId="42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4B538DB-C815-4410-8167-171455AC50EA}" name="Geobert" displayName="Geobert" ref="F4:W61" totalsRowShown="0" headerRowDxfId="427" dataDxfId="425" headerRowBorderDxfId="426">
  <sortState xmlns:xlrd2="http://schemas.microsoft.com/office/spreadsheetml/2017/richdata2" ref="F5:W59">
    <sortCondition ref="F4:F59"/>
  </sortState>
  <tableColumns count="18">
    <tableColumn id="1" xr3:uid="{317D2C6E-8933-42ED-8865-8ED3239AA86A}" name="COMPETIÇÃO" dataDxfId="424"/>
    <tableColumn id="2" xr3:uid="{4AD4A8EB-B815-4C16-82C1-B45CCF5BE757}" name="REF" dataDxfId="423"/>
    <tableColumn id="3" xr3:uid="{2521873C-9E73-428B-8C8B-63A0429525FE}" name="CAT" dataDxfId="422"/>
    <tableColumn id="4" xr3:uid="{AC1E3778-CCD0-4482-A49C-6FB8FA5D84E8}" name="DATA" dataDxfId="421"/>
    <tableColumn id="5" xr3:uid="{CE3ACEFA-4A4D-4893-A63B-AE16B1DFB97C}" name="DIA" dataDxfId="420"/>
    <tableColumn id="6" xr3:uid="{6FA38E73-0315-4CD9-B744-9900356CA2A7}" name="HR" dataDxfId="419"/>
    <tableColumn id="7" xr3:uid="{288D938B-9AD1-45D7-AD18-6654EE3B5F9E}" name="MANDANTE" dataDxfId="418"/>
    <tableColumn id="8" xr3:uid="{1B829584-CC52-4EFA-9938-96C9C452229B}" name="X" dataDxfId="417"/>
    <tableColumn id="9" xr3:uid="{BF6F1175-6672-44D7-8D77-9DEB3FDB42D0}" name="VISITANTE" dataDxfId="416"/>
    <tableColumn id="10" xr3:uid="{AC299578-0CF3-4F83-A071-611A914DC0BE}" name="ESTÁDIO" dataDxfId="415"/>
    <tableColumn id="11" xr3:uid="{0762705A-870E-49EA-B41E-5ACE11FC583B}" name="CIDADE" dataDxfId="414"/>
    <tableColumn id="13" xr3:uid="{EEB3230E-B12F-4A4A-BF56-D16941C0480D}" name="PROTOCOLO" dataDxfId="413"/>
    <tableColumn id="17" xr3:uid="{347974FC-DB40-4CBB-9143-AF6C78E179C0}" name="CBF-PROF" dataDxfId="412"/>
    <tableColumn id="16" xr3:uid="{72247964-15C2-439C-9934-C6D0B76C7CF4}" name="CBF-AMA" dataDxfId="411"/>
    <tableColumn id="15" xr3:uid="{F2BFC9D7-5A13-4E4E-A620-C0961038C77F}" name="FCF-PROF" dataDxfId="410"/>
    <tableColumn id="18" xr3:uid="{CB7E1B3C-1550-4AB4-A2F4-F845E423E872}" name="FCF-AMA" dataDxfId="409"/>
    <tableColumn id="12" xr3:uid="{F0F1527B-E014-4AD3-8DC1-3A9D9F1C3D7B}" name="MANJADINHO" dataDxfId="408"/>
    <tableColumn id="14" xr3:uid="{76F5B0CC-CD7D-48D2-8605-AE8F8A684B37}" name="COPA CARIRI" dataDxfId="40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32EA2DB0-9BAB-4981-86AA-374ABA0737CD}" name="Guido" displayName="Guido" ref="F4:W61" totalsRowShown="0" headerRowDxfId="406" dataDxfId="404" headerRowBorderDxfId="405">
  <sortState xmlns:xlrd2="http://schemas.microsoft.com/office/spreadsheetml/2017/richdata2" ref="F5:W59">
    <sortCondition ref="F4:F59"/>
  </sortState>
  <tableColumns count="18">
    <tableColumn id="1" xr3:uid="{30B89530-D34B-4BF3-9172-C0EEE4C9F57E}" name="COMPETIÇÃO" dataDxfId="403"/>
    <tableColumn id="2" xr3:uid="{6FC37A7B-775A-4EDA-A838-2A03F8218810}" name="REF" dataDxfId="402"/>
    <tableColumn id="3" xr3:uid="{A0264514-5FC2-44AD-9BAA-A61010B41D27}" name="CAT" dataDxfId="401"/>
    <tableColumn id="4" xr3:uid="{5AC0D64B-FDBD-4041-AA30-158F663D3EC8}" name="DATA" dataDxfId="400"/>
    <tableColumn id="5" xr3:uid="{49624441-B7A2-4465-8BA5-F7C3290546E6}" name="DIA" dataDxfId="399"/>
    <tableColumn id="6" xr3:uid="{D684717D-D289-4784-A0F6-DFAEF4C0EDC8}" name="HR" dataDxfId="398"/>
    <tableColumn id="7" xr3:uid="{F6FE51E2-2FAD-4B54-8D71-53A8F5CF070D}" name="MANDANTE" dataDxfId="397"/>
    <tableColumn id="8" xr3:uid="{B308E769-6028-46A3-8EE3-BE036F439CC0}" name="X" dataDxfId="396"/>
    <tableColumn id="9" xr3:uid="{CABB5737-2F2C-4FAE-8C3B-C03ACF5BBC98}" name="VISITANTE" dataDxfId="395"/>
    <tableColumn id="10" xr3:uid="{D4A4A03C-C724-4B6A-8926-5A494C72D82E}" name="ESTÁDIO" dataDxfId="394"/>
    <tableColumn id="11" xr3:uid="{59DEC4CE-A696-41C7-A346-331BDCEB1187}" name="CIDADE" dataDxfId="393"/>
    <tableColumn id="13" xr3:uid="{DB5EBE92-A447-4237-9FB4-F1F32D05628A}" name="PROTOCOLO" dataDxfId="392"/>
    <tableColumn id="17" xr3:uid="{2B68B58E-D501-471B-B8E0-61E889BE51FB}" name="CBF-PROF" dataDxfId="391"/>
    <tableColumn id="16" xr3:uid="{A78DC06F-9D5D-4875-816F-C3845479987B}" name="CBF-AMA" dataDxfId="390"/>
    <tableColumn id="15" xr3:uid="{F579595D-9BCD-4DAF-A875-35D3F5B5FDD5}" name="FCF-PROF" dataDxfId="389"/>
    <tableColumn id="18" xr3:uid="{5B50FF94-7B36-483F-9873-865DEADC80FB}" name="FCF-AMA" dataDxfId="388"/>
    <tableColumn id="12" xr3:uid="{C35B2F3B-9C68-4630-8C81-C52FB52FBF34}" name="MANJADINHO" dataDxfId="387"/>
    <tableColumn id="14" xr3:uid="{7CFCA187-CDFE-4422-9512-EA53B4D03AC4}" name="COPA CARIRI" dataDxfId="38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B96057CC-B07D-46C6-9E72-C764CDBECFEB}" name="Home30" displayName="Home30" ref="F4:L40" totalsRowShown="0" headerRowDxfId="0" dataDxfId="769" totalsRowDxfId="768" headerRowBorderDxfId="770">
  <autoFilter ref="F4:L40" xr:uid="{3B65F3BD-945F-4F1D-87F0-73D500F6ED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F5:L39">
    <sortCondition descending="1" ref="K4:K39"/>
  </sortState>
  <tableColumns count="7">
    <tableColumn id="1" xr3:uid="{B3D9FBCE-2513-419B-AA0D-B3A9258777F0}" name="LISTA PROTOCOLOS" dataDxfId="7" totalsRowDxfId="767"/>
    <tableColumn id="9" xr3:uid="{EAC411B1-5B10-4354-9717-34B32B7D9B4B}" name="CBF-PROF" dataDxfId="6" totalsRowDxfId="766"/>
    <tableColumn id="10" xr3:uid="{8FE6268B-ACFE-44E8-A3D6-70C17595FEB9}" name="CBF-AMA" dataDxfId="5" totalsRowDxfId="765"/>
    <tableColumn id="11" xr3:uid="{69FDB82F-B256-45FF-8271-17A12B95A2C4}" name="FCF-PROF" dataDxfId="4" totalsRowDxfId="764"/>
    <tableColumn id="13" xr3:uid="{6DFD9494-5AD4-460E-A0D5-7D1EF744E41F}" name="FCF-AMA" dataDxfId="3" totalsRowDxfId="763"/>
    <tableColumn id="3" xr3:uid="{746726D6-3DCF-4031-87F0-C3BF419D15E8}" name="TOTAL JOGOS" dataDxfId="2" totalsRowDxfId="762"/>
    <tableColumn id="12" xr3:uid="{306C9871-0CC1-4E8F-BF88-754AB6B24C8C}" name="PERIODO" dataDxfId="1" totalsRowDxfId="761"/>
  </tableColumns>
  <tableStyleInfo name="TableStyleMedium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CCA2003-0410-45FD-B370-ACD3FEFDCB4A}" name="Gilvan" displayName="Gilvan" ref="F4:W60" totalsRowShown="0" headerRowDxfId="385" dataDxfId="383" headerRowBorderDxfId="384">
  <sortState xmlns:xlrd2="http://schemas.microsoft.com/office/spreadsheetml/2017/richdata2" ref="F5:W58">
    <sortCondition ref="F4:F58"/>
  </sortState>
  <tableColumns count="18">
    <tableColumn id="1" xr3:uid="{BFA79BFA-DAB3-45EB-BC5F-5FF68E8EBF11}" name="COMPETIÇÃO" dataDxfId="382"/>
    <tableColumn id="2" xr3:uid="{D229AEAA-FF7F-4953-9B92-C000E70E9CF5}" name="REF" dataDxfId="381"/>
    <tableColumn id="3" xr3:uid="{17451E50-4F21-4EDD-8A25-B911BEF5A425}" name="CAT" dataDxfId="380"/>
    <tableColumn id="4" xr3:uid="{733435F8-12A2-4A31-8E8F-1FA7F0023EF9}" name="DATA" dataDxfId="379"/>
    <tableColumn id="5" xr3:uid="{F2A94C87-A3C4-4C63-B628-4459CE4C9C1A}" name="DIA" dataDxfId="378"/>
    <tableColumn id="6" xr3:uid="{C7A3A6DC-EC51-4FFD-9F3A-E6F95855EC02}" name="HR" dataDxfId="377"/>
    <tableColumn id="7" xr3:uid="{C04D5418-1829-4D17-BCF5-2EBE11DB3707}" name="MANDANTE" dataDxfId="376"/>
    <tableColumn id="8" xr3:uid="{93627711-3037-44E0-8B29-80E2C7ADE1CD}" name="X" dataDxfId="375"/>
    <tableColumn id="9" xr3:uid="{FEAAC1EB-3DB0-49A1-B4BF-3F02BA516816}" name="VISITANTE" dataDxfId="374"/>
    <tableColumn id="10" xr3:uid="{E5DC79C1-F85D-4CAA-A399-2E1E697120B8}" name="ESTÁDIO" dataDxfId="373"/>
    <tableColumn id="11" xr3:uid="{C83764CB-D950-477E-B2B5-1C48DCF8BD40}" name="CIDADE" dataDxfId="372"/>
    <tableColumn id="13" xr3:uid="{A5C8B7AB-DB6B-49F3-AEC1-356E8B47588D}" name="PROTOCOLO" dataDxfId="371"/>
    <tableColumn id="17" xr3:uid="{9710B972-0E58-41E9-B41C-13FD6DE91324}" name="CBF-PROF" dataDxfId="370"/>
    <tableColumn id="16" xr3:uid="{398C45C7-ED18-416B-B6B9-387369A260DE}" name="CBF-AMA" dataDxfId="369"/>
    <tableColumn id="15" xr3:uid="{7F6C3D88-30F2-48DB-83AC-F489B4DA958C}" name="FCF-PROF" dataDxfId="368"/>
    <tableColumn id="18" xr3:uid="{69A9E843-1AD1-42CA-A71C-6354D152E570}" name="FCF-AMA" dataDxfId="367"/>
    <tableColumn id="12" xr3:uid="{3BAD9621-3834-447C-B007-E18F01A58D68}" name="MANJADINHO" dataDxfId="366"/>
    <tableColumn id="14" xr3:uid="{3BF08808-D9C1-442E-9562-27498E8D00E6}" name="COPA CARIRI" dataDxfId="365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F1E4E76-5507-456C-BDA9-86F1631DF3C9}" name="Helna" displayName="Helna" ref="F4:W60" totalsRowShown="0" headerRowDxfId="364" dataDxfId="362" headerRowBorderDxfId="363">
  <sortState xmlns:xlrd2="http://schemas.microsoft.com/office/spreadsheetml/2017/richdata2" ref="F5:W58">
    <sortCondition ref="F4:F58"/>
  </sortState>
  <tableColumns count="18">
    <tableColumn id="1" xr3:uid="{E5308307-64AB-4C8D-B9DA-73B3F2E26A23}" name="COMPETIÇÃO" dataDxfId="361"/>
    <tableColumn id="2" xr3:uid="{DA672D3F-2370-4777-9985-18678312F01D}" name="REF" dataDxfId="360"/>
    <tableColumn id="3" xr3:uid="{37C3CCAF-2B7B-497E-8CE8-1D97FF696C9B}" name="CAT" dataDxfId="359"/>
    <tableColumn id="4" xr3:uid="{878DA797-A4BC-4411-98E3-35A56D4C72AF}" name="DATA" dataDxfId="358"/>
    <tableColumn id="5" xr3:uid="{4005FDCF-D38C-49EE-88FE-AF87B3B999EC}" name="DIA" dataDxfId="357"/>
    <tableColumn id="6" xr3:uid="{6EBD4FEA-BD24-49D3-B550-DD57A212A621}" name="HR" dataDxfId="356"/>
    <tableColumn id="7" xr3:uid="{336CAEF6-6FF6-435A-BD20-0F7761444A42}" name="MANDANTE" dataDxfId="355"/>
    <tableColumn id="8" xr3:uid="{D5278B80-6429-47B6-891A-3A94E96B60E0}" name="X" dataDxfId="354"/>
    <tableColumn id="9" xr3:uid="{ADE5E4BF-231E-483F-95A4-383DCA788440}" name="VISITANTE" dataDxfId="353"/>
    <tableColumn id="10" xr3:uid="{1703AB7A-2700-472E-B6B2-5FDA21E4AC3C}" name="ESTÁDIO" dataDxfId="352"/>
    <tableColumn id="11" xr3:uid="{EE208257-A49F-40A7-9A5B-C2A7BACC43DE}" name="CIDADE" dataDxfId="351"/>
    <tableColumn id="13" xr3:uid="{540D5E8B-3541-4313-87E2-923D0C5395CF}" name="PROTOCOLO" dataDxfId="350"/>
    <tableColumn id="17" xr3:uid="{A49ABAF1-B4EB-4B92-B4A0-0461C9B38887}" name="CBF-PROF" dataDxfId="349"/>
    <tableColumn id="16" xr3:uid="{7E661B48-7047-42BA-8BED-87FD04E2DB4B}" name="CBF-AMA" dataDxfId="348"/>
    <tableColumn id="15" xr3:uid="{13CE631C-5FC5-4FFD-833B-96DA99C80229}" name="FCF-PROF" dataDxfId="347"/>
    <tableColumn id="18" xr3:uid="{9BEA48EC-0405-4F2B-AFE7-6AEFDD2E6BB4}" name="FCF-AMA" dataDxfId="346"/>
    <tableColumn id="12" xr3:uid="{51ECAAC7-0152-4BF1-842B-364878ED7887}" name="MANJADINHO" dataDxfId="345"/>
    <tableColumn id="14" xr3:uid="{5886D18B-3436-4740-B549-133977498BF3}" name="COPA CARIRI" dataDxfId="34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84AADC7-16A2-49C8-98D2-9DA25A617E71}" name="Junior" displayName="Junior" ref="F4:W61" totalsRowShown="0" headerRowDxfId="343" dataDxfId="341" headerRowBorderDxfId="342">
  <sortState xmlns:xlrd2="http://schemas.microsoft.com/office/spreadsheetml/2017/richdata2" ref="F5:W59">
    <sortCondition ref="F4:F59"/>
  </sortState>
  <tableColumns count="18">
    <tableColumn id="1" xr3:uid="{B74AC48B-0860-4111-99C1-4779050CEA41}" name="COMPETIÇÃO" dataDxfId="340"/>
    <tableColumn id="2" xr3:uid="{266CBD32-5A49-48DF-BB2D-729724E234CB}" name="REF" dataDxfId="339"/>
    <tableColumn id="3" xr3:uid="{488D762F-C298-48D7-8D3F-8A7C55F4DD4C}" name="CAT" dataDxfId="338"/>
    <tableColumn id="4" xr3:uid="{14AE9765-3C01-4776-B16F-12494E4C6317}" name="DATA" dataDxfId="337"/>
    <tableColumn id="5" xr3:uid="{9C884A81-5E2A-4518-A0A1-A5A7BE31A6E1}" name="DIA" dataDxfId="336"/>
    <tableColumn id="6" xr3:uid="{40779764-081F-435D-B212-12DB894A00B5}" name="HR" dataDxfId="335"/>
    <tableColumn id="7" xr3:uid="{33D36BFE-687F-4B68-ACD7-713A0DFD05E8}" name="MANDANTE" dataDxfId="334"/>
    <tableColumn id="8" xr3:uid="{2FE9B9A1-79D0-4F9A-A528-7FCA0D20F38B}" name="X" dataDxfId="333"/>
    <tableColumn id="9" xr3:uid="{D82B18D4-3EBA-4306-B03F-996E6BB44189}" name="VISITANTE" dataDxfId="332"/>
    <tableColumn id="10" xr3:uid="{C31CA8C6-3CA7-45FC-B742-A00B700C4DBB}" name="ESTÁDIO" dataDxfId="331"/>
    <tableColumn id="11" xr3:uid="{27830AD0-46D4-46CC-B2A0-E8BCDF82F86F}" name="CIDADE" dataDxfId="330"/>
    <tableColumn id="13" xr3:uid="{01DB3EA8-264E-4ADD-BD86-5795EE689FBB}" name="PROTOCOLO" dataDxfId="329"/>
    <tableColumn id="17" xr3:uid="{C61DABE9-4DDA-4072-B460-C6D85D31472E}" name="CBF-PROF" dataDxfId="328"/>
    <tableColumn id="16" xr3:uid="{D31EDA2C-EF02-41F1-9B86-BE4263FCE5E4}" name="CBF-AMA" dataDxfId="327"/>
    <tableColumn id="15" xr3:uid="{A969FC51-6C7F-477D-A8DA-8695DF1E0FB8}" name="FCF-PROF" dataDxfId="326"/>
    <tableColumn id="18" xr3:uid="{322C25B7-4AAF-4D2F-9F77-CDA2E4ACE48E}" name="FCF-AMA" dataDxfId="325"/>
    <tableColumn id="12" xr3:uid="{C348F934-4D88-4A80-975A-0590F4CCFFFA}" name="MANJADINHO" dataDxfId="324"/>
    <tableColumn id="14" xr3:uid="{DCA9A603-E3DD-44F2-9A2C-A787FC7919D0}" name="COPA CARIRI" dataDxfId="323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B9A267B-787C-4A4A-90F2-CC44B4FA43FE}" name="Juliao" displayName="Juliao" ref="F4:W61" totalsRowShown="0" headerRowDxfId="322" dataDxfId="320" headerRowBorderDxfId="321">
  <sortState xmlns:xlrd2="http://schemas.microsoft.com/office/spreadsheetml/2017/richdata2" ref="F5:W59">
    <sortCondition ref="F4:F59"/>
  </sortState>
  <tableColumns count="18">
    <tableColumn id="1" xr3:uid="{B8EE901C-DD46-4AD4-A815-0BE2D6A442D2}" name="COMPETIÇÃO" dataDxfId="319"/>
    <tableColumn id="2" xr3:uid="{A4F33824-908E-469F-93BD-1C4926BA6262}" name="REF" dataDxfId="318"/>
    <tableColumn id="3" xr3:uid="{23D8F427-A1F2-49B1-A8C4-898FC067305B}" name="CAT" dataDxfId="317"/>
    <tableColumn id="4" xr3:uid="{9967B028-0009-4A51-A5A9-C3FCBA22507D}" name="DATA" dataDxfId="316"/>
    <tableColumn id="5" xr3:uid="{46879B1C-440B-4BB8-BC48-DE570C34C6FD}" name="DIA" dataDxfId="315"/>
    <tableColumn id="6" xr3:uid="{979F74A8-9FC9-46F5-A093-FD220EE48B1F}" name="HR" dataDxfId="314"/>
    <tableColumn id="7" xr3:uid="{2338EB1A-EE6D-4087-A194-9A9C3FC8653E}" name="MANDANTE" dataDxfId="313"/>
    <tableColumn id="8" xr3:uid="{A3ED4C10-E516-45B6-985F-AA273DCA30B4}" name="X" dataDxfId="312"/>
    <tableColumn id="9" xr3:uid="{84C9646C-2A4C-43F9-9A5D-44C1A2615855}" name="VISITANTE" dataDxfId="311"/>
    <tableColumn id="10" xr3:uid="{4F63BA39-1A3E-4D44-846D-9A988FC3DACB}" name="ESTÁDIO" dataDxfId="310"/>
    <tableColumn id="11" xr3:uid="{47F5C4E1-52F8-4EEA-8A6B-0DDFD97C72C7}" name="CIDADE" dataDxfId="309"/>
    <tableColumn id="13" xr3:uid="{94E341E6-CBE3-40AA-9AC0-9D74E2B3E989}" name="PROTOCOLO" dataDxfId="308"/>
    <tableColumn id="17" xr3:uid="{C9F53774-7833-419F-A543-073AFD9632A0}" name="CBF-PROF" dataDxfId="307"/>
    <tableColumn id="16" xr3:uid="{CC09ECCD-7E70-4AAD-942A-612A7A658EEA}" name="CBF-AMA" dataDxfId="306"/>
    <tableColumn id="15" xr3:uid="{73A46882-EE33-42A0-BB4D-60FA4A417D60}" name="FCF-PROF" dataDxfId="305"/>
    <tableColumn id="18" xr3:uid="{7F9887CA-C86C-4A01-A7E0-41B706AF344F}" name="FCF-AMA" dataDxfId="304"/>
    <tableColumn id="12" xr3:uid="{A2063EF9-CE9D-4050-A880-BA5182DAFC34}" name="MANJADINHO" dataDxfId="303"/>
    <tableColumn id="14" xr3:uid="{9C6BFDEA-F2AF-439E-A045-3AEE83E348DC}" name="COPA CARIRI" dataDxfId="30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FEA988A-DD35-4899-A85E-8DD6333226AE}" name="Lidia" displayName="Lidia" ref="F4:W61" totalsRowShown="0" headerRowDxfId="301" dataDxfId="299" headerRowBorderDxfId="300">
  <sortState xmlns:xlrd2="http://schemas.microsoft.com/office/spreadsheetml/2017/richdata2" ref="F5:W59">
    <sortCondition ref="F4:F59"/>
  </sortState>
  <tableColumns count="18">
    <tableColumn id="1" xr3:uid="{88543CB0-DE6C-457C-91F6-A3585BCA038E}" name="COMPETIÇÃO" dataDxfId="298"/>
    <tableColumn id="2" xr3:uid="{8E20C177-6EEF-44B0-BE8C-A9230D743356}" name="REF" dataDxfId="297"/>
    <tableColumn id="3" xr3:uid="{A3C0DBAD-FBAA-4B3A-9A56-61AE858154C9}" name="CAT" dataDxfId="296"/>
    <tableColumn id="4" xr3:uid="{102B1AFB-110F-4CE4-AE88-88A125C6B0E9}" name="DATA" dataDxfId="295"/>
    <tableColumn id="5" xr3:uid="{84EACCBE-6D45-4A97-9F16-C944D3BBEC5A}" name="DIA" dataDxfId="294"/>
    <tableColumn id="6" xr3:uid="{0393AD14-6ADA-483B-968E-59E61103E148}" name="HR" dataDxfId="293"/>
    <tableColumn id="7" xr3:uid="{2D300B9C-72EE-49B1-BFCF-4DD136D965FB}" name="MANDANTE" dataDxfId="292"/>
    <tableColumn id="8" xr3:uid="{A477C91F-E36E-4865-806B-DB39D7711A41}" name="X" dataDxfId="291"/>
    <tableColumn id="9" xr3:uid="{7A0CF6C1-3495-446F-AB14-91AA535E870F}" name="VISITANTE" dataDxfId="290"/>
    <tableColumn id="10" xr3:uid="{31BC3D69-C2B0-4059-B112-3966E7436936}" name="ESTÁDIO" dataDxfId="289"/>
    <tableColumn id="11" xr3:uid="{0E2AD41F-8341-42CD-94F2-339AEAA05C93}" name="CIDADE" dataDxfId="288"/>
    <tableColumn id="13" xr3:uid="{F726A019-2950-4850-8CD4-78927F7BB6BA}" name="PROTOCOLO" dataDxfId="287"/>
    <tableColumn id="17" xr3:uid="{6E52EE43-C61C-42E4-A37E-57E7022EB700}" name="CBF-PROF" dataDxfId="286"/>
    <tableColumn id="16" xr3:uid="{A19008B5-ECCD-48C2-A5D8-B6F96CB6151A}" name="CBF-AMA" dataDxfId="285"/>
    <tableColumn id="15" xr3:uid="{D7130421-048F-43E4-B657-3709BB6BAB64}" name="FCF-PROF" dataDxfId="284"/>
    <tableColumn id="18" xr3:uid="{CAD1B59F-4523-4231-B873-441A88D4EAE5}" name="FCF-AMA" dataDxfId="283"/>
    <tableColumn id="12" xr3:uid="{7A29A1B9-C274-4CBF-A1CE-564A20402180}" name="MANJADINHO" dataDxfId="282"/>
    <tableColumn id="14" xr3:uid="{46DBC7AD-8A72-441C-B28E-030A09A07DFB}" name="COPA CARIRI" dataDxfId="28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86D1AC-C229-4487-BB23-4F168C3A3259}" name="Larissa" displayName="Larissa" ref="F4:W60" totalsRowShown="0" headerRowDxfId="280" dataDxfId="278" headerRowBorderDxfId="279">
  <sortState xmlns:xlrd2="http://schemas.microsoft.com/office/spreadsheetml/2017/richdata2" ref="F5:W58">
    <sortCondition ref="F4:F58"/>
  </sortState>
  <tableColumns count="18">
    <tableColumn id="1" xr3:uid="{C792F1BF-C727-418C-941D-C3B888098DA8}" name="COMPETIÇÃO" dataDxfId="277"/>
    <tableColumn id="2" xr3:uid="{8E76E4DF-0C1E-4F31-A30D-0522FD992CA1}" name="REF" dataDxfId="276"/>
    <tableColumn id="3" xr3:uid="{3B2CDF72-9DFF-47A8-A6EB-EEE1951507C7}" name="CAT" dataDxfId="275"/>
    <tableColumn id="4" xr3:uid="{4882443C-A49B-4EFD-8916-BC895F32F4B7}" name="DATA" dataDxfId="274"/>
    <tableColumn id="5" xr3:uid="{49ED6E2F-A558-4824-BC7E-6899DA8C46F8}" name="DIA" dataDxfId="273"/>
    <tableColumn id="6" xr3:uid="{1FC9F5CD-86ED-4669-898E-ABA92529627D}" name="HR" dataDxfId="272"/>
    <tableColumn id="7" xr3:uid="{09BD48A4-5E73-4A8D-9014-4AA0962F9C91}" name="MANDANTE" dataDxfId="271"/>
    <tableColumn id="8" xr3:uid="{8A740A99-E258-4DB9-9C10-74E41A2934E0}" name="X" dataDxfId="270"/>
    <tableColumn id="9" xr3:uid="{817C7DA9-619D-4066-B77D-A7ED94AFBE1C}" name="VISITANTE" dataDxfId="269"/>
    <tableColumn id="10" xr3:uid="{5AC807E2-4F85-4CAA-9AE7-CBF4C011E5EC}" name="ESTÁDIO" dataDxfId="268"/>
    <tableColumn id="11" xr3:uid="{5C5790D6-EC76-4A7D-A9A7-1AE476E387C6}" name="CIDADE" dataDxfId="267"/>
    <tableColumn id="13" xr3:uid="{27498C45-2312-466B-AE42-C55C82A35424}" name="PROTOCOLO" dataDxfId="266"/>
    <tableColumn id="17" xr3:uid="{F920D1F9-479C-44B9-A8B8-C87DB3C0E9AF}" name="CBF-PROF" dataDxfId="265"/>
    <tableColumn id="16" xr3:uid="{E303BFE5-C654-4FEB-9B4E-C86723498244}" name="CBF-AMA" dataDxfId="264"/>
    <tableColumn id="15" xr3:uid="{C68CD492-9FC0-42A1-A596-A411542684B6}" name="FCF-PROF" dataDxfId="263"/>
    <tableColumn id="18" xr3:uid="{6990CCF3-5AA6-4255-86BA-C09FBA7FB77A}" name="FCF-AMA" dataDxfId="262"/>
    <tableColumn id="12" xr3:uid="{8BB56D00-E90C-4280-B5E8-00F9228BAE23}" name="MANJADINHO" dataDxfId="261"/>
    <tableColumn id="14" xr3:uid="{0575B4A5-EBC7-479E-9300-8DD49A5BE145}" name="COPA CARIRI" dataDxfId="260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2C1F7C0-F11D-4131-AE1A-D8CA224B5B2F}" name="Luizinho" displayName="Luizinho" ref="F4:W60" totalsRowShown="0" headerRowDxfId="259" dataDxfId="257" headerRowBorderDxfId="258">
  <sortState xmlns:xlrd2="http://schemas.microsoft.com/office/spreadsheetml/2017/richdata2" ref="F5:W58">
    <sortCondition ref="F4:F58"/>
  </sortState>
  <tableColumns count="18">
    <tableColumn id="1" xr3:uid="{436CEB54-CF93-4E27-9DBA-546E1D2EFC0E}" name="COMPETIÇÃO" dataDxfId="256"/>
    <tableColumn id="2" xr3:uid="{F10FDADE-AFE5-4DE2-84BB-1B0891E30006}" name="REF" dataDxfId="255"/>
    <tableColumn id="3" xr3:uid="{E0E1039D-0B8F-434C-BDBC-E548559A93A2}" name="CAT" dataDxfId="254"/>
    <tableColumn id="4" xr3:uid="{A5049D5C-E4CF-46F6-A5E9-E9D08F6CAD95}" name="DATA" dataDxfId="253"/>
    <tableColumn id="5" xr3:uid="{5A684DBC-189D-41F2-805D-286E2BDDE554}" name="DIA" dataDxfId="252"/>
    <tableColumn id="6" xr3:uid="{A621C847-36F8-4945-A3B3-4FD3D3415C07}" name="HR" dataDxfId="251"/>
    <tableColumn id="7" xr3:uid="{B6FEDC4F-DFF4-445B-9CC7-AF565581AF0F}" name="MANDANTE" dataDxfId="250"/>
    <tableColumn id="8" xr3:uid="{5AAF0CFD-2CD0-4566-B925-D40ACAB8185F}" name="X" dataDxfId="249"/>
    <tableColumn id="9" xr3:uid="{542CCA78-094E-4082-9536-9CF4354BAEBA}" name="VISITANTE" dataDxfId="248"/>
    <tableColumn id="10" xr3:uid="{AEB8A4D7-D2BF-4398-B61D-9FDB63E5F081}" name="ESTÁDIO" dataDxfId="247"/>
    <tableColumn id="11" xr3:uid="{400E18F0-4341-4D2E-B5D6-587BD38C9928}" name="CIDADE" dataDxfId="246"/>
    <tableColumn id="13" xr3:uid="{B444B2C7-7FF8-4FB1-987E-E761B0C4821E}" name="PROTOCOLO" dataDxfId="245"/>
    <tableColumn id="17" xr3:uid="{70A32A0D-DA67-4A38-8777-C12543EB2833}" name="CBF-PROF" dataDxfId="244"/>
    <tableColumn id="16" xr3:uid="{ECA88B42-D6FD-4608-806D-6E5FBFB9C8CE}" name="CBF-AMA" dataDxfId="243"/>
    <tableColumn id="15" xr3:uid="{5E35CA7D-30E1-4EBB-BB25-AC416CFA6C67}" name="FCF-PROF" dataDxfId="242"/>
    <tableColumn id="18" xr3:uid="{B6411D69-6600-41F4-97DF-3FC64CD30D1B}" name="FCF-AMA" dataDxfId="241"/>
    <tableColumn id="12" xr3:uid="{FBCECBB2-2C4B-4338-96CA-F38A13E5F5EC}" name="MANJADINHO" dataDxfId="240"/>
    <tableColumn id="14" xr3:uid="{FE275983-2B6A-451B-A357-8776EA03EDA1}" name="COPA CARIRI" dataDxfId="239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4D98AA5-3B1B-4A57-A702-0E444EA39C45}" name="Marcia" displayName="Marcia" ref="F4:W61" totalsRowShown="0" headerRowDxfId="238" dataDxfId="236" headerRowBorderDxfId="237">
  <sortState xmlns:xlrd2="http://schemas.microsoft.com/office/spreadsheetml/2017/richdata2" ref="F5:W59">
    <sortCondition ref="F4:F59"/>
  </sortState>
  <tableColumns count="18">
    <tableColumn id="1" xr3:uid="{4DBBC1A4-164A-4F2A-9CB8-6E0773912286}" name="COMPETIÇÃO" dataDxfId="235"/>
    <tableColumn id="2" xr3:uid="{D824F14C-C134-416E-88AC-6A16BDE605E7}" name="REF" dataDxfId="234"/>
    <tableColumn id="3" xr3:uid="{927A0094-3DDD-488C-9FC7-117F7FD04C8E}" name="CAT" dataDxfId="233"/>
    <tableColumn id="4" xr3:uid="{1291A699-819E-45E2-A566-5B4D6FC7FE32}" name="DATA" dataDxfId="232"/>
    <tableColumn id="5" xr3:uid="{A1BEDA69-EC0A-4116-84A9-75AAFB075914}" name="DIA" dataDxfId="231"/>
    <tableColumn id="6" xr3:uid="{DD10C0CE-6975-4F30-90C1-FCC82E7EE8CD}" name="HR" dataDxfId="230"/>
    <tableColumn id="7" xr3:uid="{6AFADB49-2135-41FF-A660-CB5EE6CB8945}" name="MANDANTE" dataDxfId="229"/>
    <tableColumn id="8" xr3:uid="{F1D57FD3-88AA-4C53-AA42-70A330B4F80D}" name="X" dataDxfId="228"/>
    <tableColumn id="9" xr3:uid="{664C7EA1-2776-402B-991A-532436A02353}" name="VISITANTE" dataDxfId="227"/>
    <tableColumn id="10" xr3:uid="{E7C40D5F-494A-4D0B-8BE7-EAA649162E91}" name="ESTÁDIO" dataDxfId="226"/>
    <tableColumn id="11" xr3:uid="{8EB3E224-DCFA-409F-85DA-53AB495F4971}" name="CIDADE" dataDxfId="225"/>
    <tableColumn id="13" xr3:uid="{DDA0154C-F949-4855-82FE-C410572EC09F}" name="PROTOCOLO" dataDxfId="224"/>
    <tableColumn id="17" xr3:uid="{416A24F2-2C41-49A9-9692-AD4977A747D7}" name="CBF-PROF" dataDxfId="223"/>
    <tableColumn id="16" xr3:uid="{3E3DC0EC-A0E3-478B-9649-7985D089984A}" name="CBF-AMA" dataDxfId="222"/>
    <tableColumn id="15" xr3:uid="{E6B08E10-BE0F-4B25-9FBD-61BF22459820}" name="FCF-PROF" dataDxfId="221"/>
    <tableColumn id="18" xr3:uid="{D3BAA40E-03E1-4729-9334-F2312F6EF890}" name="FCF-AMA" dataDxfId="220"/>
    <tableColumn id="12" xr3:uid="{5690962B-046F-4C03-8543-7DDE16AE243C}" name="MANJADINHO" dataDxfId="219"/>
    <tableColumn id="14" xr3:uid="{4EC7F432-8952-426F-B586-7BEF1DB6B02B}" name="COPA CARIRI" dataDxfId="218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040D757-DCAF-4256-8104-7FAB3CC4877D}" name="Moana" displayName="Moana" ref="F4:W61" totalsRowShown="0" headerRowDxfId="217" dataDxfId="215" headerRowBorderDxfId="216">
  <sortState xmlns:xlrd2="http://schemas.microsoft.com/office/spreadsheetml/2017/richdata2" ref="F5:W59">
    <sortCondition ref="F4:F59"/>
  </sortState>
  <tableColumns count="18">
    <tableColumn id="1" xr3:uid="{53A74C1B-1986-40C3-B882-E005CD7C6E5C}" name="COMPETIÇÃO" dataDxfId="214"/>
    <tableColumn id="2" xr3:uid="{0DC861B9-CB01-4A21-A942-0A901B7D6A10}" name="REF" dataDxfId="213"/>
    <tableColumn id="3" xr3:uid="{6DFA9637-C01B-4458-A268-738933A6C356}" name="CAT" dataDxfId="212"/>
    <tableColumn id="4" xr3:uid="{37D8F06A-9B19-42F4-898C-173D6B82AAD1}" name="DATA" dataDxfId="211"/>
    <tableColumn id="5" xr3:uid="{8A873D24-4153-473E-9E2B-78D68C4D11E6}" name="DIA" dataDxfId="210"/>
    <tableColumn id="6" xr3:uid="{CDA3397D-F2B0-4529-8A96-4B63B31B8444}" name="HR" dataDxfId="209"/>
    <tableColumn id="7" xr3:uid="{FC6F0B82-947A-4256-9668-BB32A6822298}" name="MANDANTE" dataDxfId="208"/>
    <tableColumn id="8" xr3:uid="{C739B884-D768-4C2A-8913-88C660F7B21C}" name="X" dataDxfId="207"/>
    <tableColumn id="9" xr3:uid="{CAF1CE90-AB28-44E2-9EDC-8377FA156C2D}" name="VISITANTE" dataDxfId="206"/>
    <tableColumn id="10" xr3:uid="{E3B3FF0E-7C69-41AC-B7A3-BE701C41247B}" name="ESTÁDIO" dataDxfId="205"/>
    <tableColumn id="11" xr3:uid="{5B7A11F0-E1CA-44B2-A62A-A07557FE0624}" name="CIDADE" dataDxfId="204"/>
    <tableColumn id="13" xr3:uid="{ABF2D106-8B89-46F8-89F5-D10EC50C47FC}" name="PROTOCOLO" dataDxfId="203"/>
    <tableColumn id="17" xr3:uid="{99DDAA67-641C-4F3D-AEB5-D1A73AE93CE6}" name="CBF-PROF" dataDxfId="202"/>
    <tableColumn id="16" xr3:uid="{F15B9208-BDA4-4201-92AE-C342EB66E136}" name="CBF-AMA" dataDxfId="201"/>
    <tableColumn id="15" xr3:uid="{C51D9381-C035-42CE-B9C3-C47499C06944}" name="FCF-PROF" dataDxfId="200"/>
    <tableColumn id="18" xr3:uid="{6DC36287-3DA8-41E5-A6F7-E84E333C819D}" name="FCF-AMA" dataDxfId="199"/>
    <tableColumn id="12" xr3:uid="{3DB8E931-DB39-48FA-8751-F1EACB6103C7}" name="MANJADINHO" dataDxfId="198"/>
    <tableColumn id="14" xr3:uid="{5AC59D40-9708-4A65-8FE5-2CF305B577B5}" name="COPA CARIRI" dataDxfId="197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FC5112C-0BE1-4020-8240-C9EA7656B4D3}" name="Marcao" displayName="Marcao" ref="F4:W61" totalsRowShown="0" headerRowDxfId="196" dataDxfId="194" headerRowBorderDxfId="195">
  <sortState xmlns:xlrd2="http://schemas.microsoft.com/office/spreadsheetml/2017/richdata2" ref="F5:W59">
    <sortCondition ref="F4:F59"/>
  </sortState>
  <tableColumns count="18">
    <tableColumn id="1" xr3:uid="{0D351368-B68A-4263-A3E1-F3B0CF3C7CC3}" name="COMPETIÇÃO" dataDxfId="193"/>
    <tableColumn id="2" xr3:uid="{E61E0F1A-EB86-4B29-85AE-460935637BEE}" name="REF" dataDxfId="192"/>
    <tableColumn id="3" xr3:uid="{D0272673-D165-432F-8B6C-7429393DB26E}" name="CAT" dataDxfId="191"/>
    <tableColumn id="4" xr3:uid="{4D8F43FD-936B-436B-A756-D1567B67743A}" name="DATA" dataDxfId="190"/>
    <tableColumn id="5" xr3:uid="{6355BF64-86A0-4E49-BEE3-46935619AF6B}" name="DIA" dataDxfId="189"/>
    <tableColumn id="6" xr3:uid="{4F419154-E1FA-4350-888C-A1B9A38BED75}" name="HR" dataDxfId="188"/>
    <tableColumn id="7" xr3:uid="{7C4254CE-C5E2-4AAE-8DC5-1B36354A5084}" name="MANDANTE" dataDxfId="187"/>
    <tableColumn id="8" xr3:uid="{290D337F-7D8D-4AE4-8DB3-7245339C53B2}" name="X" dataDxfId="186"/>
    <tableColumn id="9" xr3:uid="{F6775127-2133-4D1E-AAA5-E7EEA9C74AB0}" name="VISITANTE" dataDxfId="185"/>
    <tableColumn id="10" xr3:uid="{1ABA2DF0-27A3-440B-9DC5-8DDDE852C485}" name="ESTÁDIO" dataDxfId="184"/>
    <tableColumn id="11" xr3:uid="{4B707A1C-96A0-4108-B353-BA7C4BD882A1}" name="CIDADE" dataDxfId="183"/>
    <tableColumn id="13" xr3:uid="{D8F28F3E-2117-4413-9EEE-FEFFE043BD20}" name="PROTOCOLO" dataDxfId="182"/>
    <tableColumn id="17" xr3:uid="{4198D238-512A-4163-BF4A-EF0DFF955C57}" name="CBF-PROF" dataDxfId="181"/>
    <tableColumn id="16" xr3:uid="{BE27DA68-9F19-4750-AC7D-350AEFE0109F}" name="CBF-AMA" dataDxfId="180"/>
    <tableColumn id="15" xr3:uid="{904D4962-711E-4918-999C-537817BD92BB}" name="FCF-PROF" dataDxfId="179"/>
    <tableColumn id="18" xr3:uid="{DAAD40A2-4AAC-40AA-8C96-11C7C48D7695}" name="FCF-AMA" dataDxfId="178"/>
    <tableColumn id="12" xr3:uid="{274951D8-D86B-4735-8E76-C0670E639513}" name="MANJADINHO" dataDxfId="177"/>
    <tableColumn id="14" xr3:uid="{5B4B5B41-37C6-4369-AFEA-4A1686B0EED9}" name="COPA CARIRI" dataDxfId="17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CF2AA5-D73F-4193-8116-04867502F805}" name="Aline.1" displayName="Aline.1" ref="F4:W61" totalsRowShown="0" headerRowDxfId="742" dataDxfId="740" headerRowBorderDxfId="741">
  <sortState xmlns:xlrd2="http://schemas.microsoft.com/office/spreadsheetml/2017/richdata2" ref="F5:W59">
    <sortCondition ref="F4:F59"/>
  </sortState>
  <tableColumns count="18">
    <tableColumn id="1" xr3:uid="{5320AF05-4728-4C33-B647-2303241F25C2}" name="COMPETIÇÃO" dataDxfId="739"/>
    <tableColumn id="2" xr3:uid="{E2077CC8-83B7-40AC-8702-A3B75AED5E57}" name="REF" dataDxfId="738"/>
    <tableColumn id="3" xr3:uid="{AE3DF7C4-B1D9-4251-8F87-C3AE956921BD}" name="CAT" dataDxfId="737"/>
    <tableColumn id="4" xr3:uid="{6DDD1766-415F-4920-BDC5-28FA2FC0150F}" name="DATA" dataDxfId="736"/>
    <tableColumn id="5" xr3:uid="{3FB7AD7F-4A47-4E7C-95F8-1A7FF0C24757}" name="DIA" dataDxfId="735"/>
    <tableColumn id="6" xr3:uid="{C4225C25-0845-43D5-89C8-6D323B030B46}" name="HR" dataDxfId="734"/>
    <tableColumn id="7" xr3:uid="{C41058AF-1C5D-4279-920E-B1CB06A0A3B7}" name="MANDANTE" dataDxfId="733"/>
    <tableColumn id="8" xr3:uid="{5D21A6B1-C104-4ECD-9449-525F4C25A887}" name="X" dataDxfId="732"/>
    <tableColumn id="9" xr3:uid="{F12D880E-BC24-4020-B8C6-FDDC27A96CD3}" name="VISITANTE" dataDxfId="731"/>
    <tableColumn id="10" xr3:uid="{0FABFCA8-39EB-41EA-870B-CE092720FC0A}" name="ESTÁDIO" dataDxfId="730"/>
    <tableColumn id="11" xr3:uid="{09761166-60B8-423F-B5DA-AE07CBEF4537}" name="CIDADE" dataDxfId="729"/>
    <tableColumn id="13" xr3:uid="{24D17552-77F4-4868-88E3-D9AB2BF3110A}" name="PROTOCOLO" dataDxfId="728"/>
    <tableColumn id="17" xr3:uid="{F97D30F6-CF9E-4E26-9132-D3B1F95546EA}" name="CBF-PROF" dataDxfId="727"/>
    <tableColumn id="16" xr3:uid="{F13019E9-939C-4A24-A101-4C1907210A9D}" name="CBF-AMA" dataDxfId="726"/>
    <tableColumn id="15" xr3:uid="{25F4D6CC-0D67-42EC-BA5E-F39ADD6303B5}" name="FCF-PROF" dataDxfId="725"/>
    <tableColumn id="18" xr3:uid="{CA2F1F68-EA97-41E5-9BA8-9A7AC2857DCF}" name="FCF-AMA" dataDxfId="724"/>
    <tableColumn id="12" xr3:uid="{63984C13-EF61-47DF-8F11-A4AF4CEA090C}" name="MANJADINHO" dataDxfId="723"/>
    <tableColumn id="14" xr3:uid="{C0DDB92D-2402-406D-9A72-08D740F27BDB}" name="COPA CARIRI" dataDxfId="72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F03F65E-2CE6-446D-8F3C-58EDD48356FF}" name="Neivaldo" displayName="Neivaldo" ref="F4:W61" totalsRowShown="0" headerRowDxfId="175" dataDxfId="173" headerRowBorderDxfId="174">
  <sortState xmlns:xlrd2="http://schemas.microsoft.com/office/spreadsheetml/2017/richdata2" ref="F5:W59">
    <sortCondition ref="F4:F59"/>
  </sortState>
  <tableColumns count="18">
    <tableColumn id="1" xr3:uid="{5D6B19B4-34E5-4746-95CD-72DF2BD94439}" name="COMPETIÇÃO" dataDxfId="172"/>
    <tableColumn id="2" xr3:uid="{A9B4C2DF-9089-401E-B8B4-9824DD122C1C}" name="REF" dataDxfId="171"/>
    <tableColumn id="3" xr3:uid="{3331A75A-23F5-432F-9EF6-EC0724ED8E1A}" name="CAT" dataDxfId="170"/>
    <tableColumn id="4" xr3:uid="{22AB3327-74C1-4157-BAC2-9D0DBF6B5C20}" name="DATA" dataDxfId="169"/>
    <tableColumn id="5" xr3:uid="{0517A91D-A759-4C94-9B65-78DFB559234C}" name="DIA" dataDxfId="168"/>
    <tableColumn id="6" xr3:uid="{A19E4A84-1051-4DD6-9451-9820085ED53B}" name="HR" dataDxfId="167"/>
    <tableColumn id="7" xr3:uid="{B137F872-D699-48AD-BB53-311FD7B940FC}" name="MANDANTE" dataDxfId="166"/>
    <tableColumn id="8" xr3:uid="{2C20ED0C-219D-4308-B9B8-164A95095EB2}" name="X" dataDxfId="165"/>
    <tableColumn id="9" xr3:uid="{2F76EDAE-EDE2-4796-BD03-BC2AA41DFCF5}" name="VISITANTE" dataDxfId="164"/>
    <tableColumn id="10" xr3:uid="{120039DC-AA6B-4F75-BDA0-D7141731E8D5}" name="ESTÁDIO" dataDxfId="163"/>
    <tableColumn id="11" xr3:uid="{F9EF852E-4F7B-4D62-B77C-487B9283223C}" name="CIDADE" dataDxfId="162"/>
    <tableColumn id="13" xr3:uid="{F301CC46-C74D-4B31-A662-182E38B4D92D}" name="PROTOCOLO" dataDxfId="161"/>
    <tableColumn id="17" xr3:uid="{2F59A5CF-C15E-461F-9A25-BA30E3233FFC}" name="CBF-PROF" dataDxfId="160"/>
    <tableColumn id="16" xr3:uid="{3C0968AD-ADEB-464A-A8DE-F624E0D1BB60}" name="CBF-AMA" dataDxfId="159"/>
    <tableColumn id="15" xr3:uid="{90BFC5A2-3AED-4111-A451-69FCCBEE9281}" name="FCF-PROF" dataDxfId="158"/>
    <tableColumn id="18" xr3:uid="{C80531C5-6ABE-4F27-B059-DAAA772F701E}" name="FCF-AMA" dataDxfId="157"/>
    <tableColumn id="12" xr3:uid="{9DDF51A0-8D04-4D05-AADE-F39E74280327}" name="MANJADINHO" dataDxfId="156"/>
    <tableColumn id="14" xr3:uid="{93834E13-9871-45AD-933E-8A8CCD0532A4}" name="COPA CARIRI" dataDxfId="155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9F136D7-5652-42F9-A9AE-DC0A8412ED53}" name="Pedro" displayName="Pedro" ref="F4:W61" totalsRowShown="0" headerRowDxfId="154" dataDxfId="152" headerRowBorderDxfId="153">
  <sortState xmlns:xlrd2="http://schemas.microsoft.com/office/spreadsheetml/2017/richdata2" ref="F5:W59">
    <sortCondition ref="F4:F59"/>
  </sortState>
  <tableColumns count="18">
    <tableColumn id="1" xr3:uid="{E3D3E268-80D9-4EFA-A704-F30466BBDC77}" name="COMPETIÇÃO" dataDxfId="151"/>
    <tableColumn id="2" xr3:uid="{CA78B3A2-9576-478E-99D7-21DCB261E71D}" name="REF" dataDxfId="150"/>
    <tableColumn id="3" xr3:uid="{E120CAD7-AEC4-411E-915C-87930C2F55C3}" name="CAT" dataDxfId="149"/>
    <tableColumn id="4" xr3:uid="{D380FE71-4637-42C3-8D61-E47D6608EC9E}" name="DATA" dataDxfId="148"/>
    <tableColumn id="5" xr3:uid="{B0C5BF0E-C8ED-459E-AAC3-A19A4613A076}" name="DIA" dataDxfId="147"/>
    <tableColumn id="6" xr3:uid="{F2A4506C-E64B-446E-A200-4D23E5D13067}" name="HR" dataDxfId="146"/>
    <tableColumn id="7" xr3:uid="{31787F62-5BB4-4E3C-9929-3ABC5A74EE08}" name="MANDANTE" dataDxfId="145"/>
    <tableColumn id="8" xr3:uid="{58460BEB-5B8C-4B9C-BEB3-89D1F2A82288}" name="X" dataDxfId="144"/>
    <tableColumn id="9" xr3:uid="{2CE3BF87-A65A-4587-AFFC-2A674F27A094}" name="VISITANTE" dataDxfId="143"/>
    <tableColumn id="10" xr3:uid="{467EC409-6D1B-4246-995A-2B7369CF12D6}" name="ESTÁDIO" dataDxfId="142"/>
    <tableColumn id="11" xr3:uid="{E863FA99-B8DB-4A3A-BF38-ECF4B9ED27FF}" name="CIDADE" dataDxfId="141"/>
    <tableColumn id="13" xr3:uid="{92DD681F-3F22-45BD-9ABC-9EB49B36A40D}" name="PROTOCOLO" dataDxfId="140"/>
    <tableColumn id="17" xr3:uid="{496EF184-4315-42CC-93A4-EEF4B69283EF}" name="CBF-PROF" dataDxfId="139"/>
    <tableColumn id="16" xr3:uid="{412AF86D-45D0-43C7-85B4-BB0748BA4972}" name="CBF-AMA" dataDxfId="138"/>
    <tableColumn id="15" xr3:uid="{28481099-E9AB-450F-B307-BEA2DCA2C0CC}" name="FCF-PROF" dataDxfId="137"/>
    <tableColumn id="18" xr3:uid="{A2704D92-13B7-46BC-9728-8F0E436A40FA}" name="FCF-AMA" dataDxfId="136"/>
    <tableColumn id="12" xr3:uid="{CC604929-A192-48DC-94C5-8A0887A361B4}" name="MANJADINHO" dataDxfId="135"/>
    <tableColumn id="14" xr3:uid="{34ED776C-8D1B-4927-8135-FE4BE1AE9FD0}" name="COPA CARIRI" dataDxfId="134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37DE700-44F5-48D7-8E2E-54962543AA7E}" name="Sobral" displayName="Sobral" ref="F4:W61" totalsRowShown="0" headerRowDxfId="133" dataDxfId="131" headerRowBorderDxfId="132">
  <sortState xmlns:xlrd2="http://schemas.microsoft.com/office/spreadsheetml/2017/richdata2" ref="F5:W59">
    <sortCondition ref="F4:F59"/>
  </sortState>
  <tableColumns count="18">
    <tableColumn id="1" xr3:uid="{F5EEE8B6-5151-40FA-BC13-4A7F0E7508DF}" name="COMPETIÇÃO" dataDxfId="130"/>
    <tableColumn id="2" xr3:uid="{E341FC0F-59F0-4C13-8711-C5AFE499C398}" name="REF" dataDxfId="129"/>
    <tableColumn id="3" xr3:uid="{B394898B-3780-46DA-B9DA-205EBE823CC8}" name="CAT" dataDxfId="128"/>
    <tableColumn id="4" xr3:uid="{BF794F24-8590-44E7-B91A-684CD103D94A}" name="DATA" dataDxfId="127"/>
    <tableColumn id="5" xr3:uid="{0CDAF553-AC21-4F3B-B0E6-5D2BC51F9C6F}" name="DIA" dataDxfId="126"/>
    <tableColumn id="6" xr3:uid="{5B919200-3D43-4E14-B7DE-3E7C74056A79}" name="HR" dataDxfId="125"/>
    <tableColumn id="7" xr3:uid="{32AAFA68-9186-4B68-A104-7D98D494B536}" name="MANDANTE" dataDxfId="124"/>
    <tableColumn id="8" xr3:uid="{57B55AAD-32BB-4F63-8F1B-C4C8A201B637}" name="X" dataDxfId="123"/>
    <tableColumn id="9" xr3:uid="{B3AC3C10-EF7A-4672-815A-93B057A16431}" name="VISITANTE" dataDxfId="122"/>
    <tableColumn id="10" xr3:uid="{6EDAA6C1-5A3F-46FB-BFEB-C651DB8E3BB6}" name="ESTÁDIO" dataDxfId="121"/>
    <tableColumn id="11" xr3:uid="{CD614672-1030-44FD-91D9-D7A674C0ECFC}" name="CIDADE" dataDxfId="120"/>
    <tableColumn id="13" xr3:uid="{CDE0C8CB-976A-416D-B74E-00F6B8BB8B9B}" name="PROTOCOLO" dataDxfId="119"/>
    <tableColumn id="17" xr3:uid="{BED72878-1815-4131-B316-CFC0EEF59B42}" name="CBF-PROF" dataDxfId="118"/>
    <tableColumn id="16" xr3:uid="{A3B40D32-109C-4D57-9914-C0623F130C67}" name="CBF-AMA" dataDxfId="117"/>
    <tableColumn id="15" xr3:uid="{A50C4DB9-036D-48EA-B022-4C36213BDB11}" name="FCF-PROF" dataDxfId="116"/>
    <tableColumn id="18" xr3:uid="{EFB4DD9F-E5D3-4805-B92A-69F36AD99CA6}" name="FCF-AMA" dataDxfId="115"/>
    <tableColumn id="12" xr3:uid="{71539B5B-CE95-43FA-9A24-57A84621D37B}" name="MANJADINHO" dataDxfId="114"/>
    <tableColumn id="14" xr3:uid="{66276706-E750-454F-8462-68C04784AB99}" name="COPA CARIRI" dataDxfId="11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805DEA8F-5460-44EA-A5BC-DFFC21B0B66A}" name="Raquel" displayName="Raquel" ref="F4:W60" totalsRowShown="0" headerRowDxfId="112" dataDxfId="110" headerRowBorderDxfId="111">
  <sortState xmlns:xlrd2="http://schemas.microsoft.com/office/spreadsheetml/2017/richdata2" ref="F5:W58">
    <sortCondition ref="F4:F58"/>
  </sortState>
  <tableColumns count="18">
    <tableColumn id="1" xr3:uid="{ED837C5C-F842-4CA2-A0B7-8526D08EEDAB}" name="COMPETIÇÃO" dataDxfId="109"/>
    <tableColumn id="2" xr3:uid="{013D5CDB-FDCB-46C4-A9A3-7595766E8856}" name="REF" dataDxfId="108"/>
    <tableColumn id="3" xr3:uid="{B077C299-2449-48BE-BA21-E5F324261960}" name="CAT" dataDxfId="107"/>
    <tableColumn id="4" xr3:uid="{72E4455E-DD68-4492-A9F7-67C4A07F2B36}" name="DATA" dataDxfId="106"/>
    <tableColumn id="5" xr3:uid="{790752ED-221B-44A0-8137-5EDFD3021176}" name="DIA" dataDxfId="105"/>
    <tableColumn id="6" xr3:uid="{54E586F1-1DDE-4CF9-8972-4CFBA00C0E4B}" name="HR" dataDxfId="104"/>
    <tableColumn id="7" xr3:uid="{2775F501-5D9C-4F43-AAB7-3EEB6573B92C}" name="MANDANTE" dataDxfId="103"/>
    <tableColumn id="8" xr3:uid="{201280F0-BD22-4360-A8C0-E8A80178CE0B}" name="X" dataDxfId="102"/>
    <tableColumn id="9" xr3:uid="{C4E1B69F-B87E-4037-B6A4-88B19F50323B}" name="VISITANTE" dataDxfId="101"/>
    <tableColumn id="10" xr3:uid="{03252257-BDD4-406B-9E69-C1FB70D9E2CF}" name="ESTÁDIO" dataDxfId="100"/>
    <tableColumn id="11" xr3:uid="{71E6F2AF-343F-455E-94AE-E7117A93DAAC}" name="CIDADE" dataDxfId="99"/>
    <tableColumn id="13" xr3:uid="{2EC20604-CDEC-4DC7-818C-27B4DEE1F15A}" name="PROTOCOLO" dataDxfId="98"/>
    <tableColumn id="17" xr3:uid="{B6BA1916-CFE3-4ECA-9501-94FF24C2B784}" name="CBF-PROF" dataDxfId="97"/>
    <tableColumn id="16" xr3:uid="{E6B64B3E-7BD2-4D02-849C-FB0FC18FB127}" name="CBF-AMA" dataDxfId="96"/>
    <tableColumn id="15" xr3:uid="{81FB1DD2-4602-4C9E-84DB-BD6C39BAFD16}" name="FCF-PROF" dataDxfId="95"/>
    <tableColumn id="18" xr3:uid="{A9E4ADBE-4231-44D5-B4B0-76F5E7E51E6E}" name="FCF-AMA" dataDxfId="94"/>
    <tableColumn id="12" xr3:uid="{37924A29-7BC8-4DB4-B9A5-D8E5B724A054}" name="MANJADINHO" dataDxfId="93"/>
    <tableColumn id="14" xr3:uid="{7815548C-2A41-4C3E-9093-86936AC8C3AD}" name="COPA CARIRI" dataDxfId="92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80CC387-FED6-4542-B42F-1F5688C1C925}" name="Moura" displayName="Moura" ref="F4:W61" totalsRowShown="0" headerRowDxfId="91" dataDxfId="89" headerRowBorderDxfId="90">
  <sortState xmlns:xlrd2="http://schemas.microsoft.com/office/spreadsheetml/2017/richdata2" ref="F5:W59">
    <sortCondition ref="F4:F59"/>
  </sortState>
  <tableColumns count="18">
    <tableColumn id="1" xr3:uid="{BD33D249-A02A-4AC0-A1D0-31C17B58F5CE}" name="COMPETIÇÃO" dataDxfId="88"/>
    <tableColumn id="2" xr3:uid="{9B5BCDBA-36C6-43A0-84CD-9B7722DC2C8E}" name="REF" dataDxfId="87"/>
    <tableColumn id="3" xr3:uid="{CC56F3BE-72CE-4AAD-A625-CC7A756D7A6B}" name="CAT" dataDxfId="86"/>
    <tableColumn id="4" xr3:uid="{77DB6038-3210-436B-8E5A-651C751BDF4A}" name="DATA" dataDxfId="85"/>
    <tableColumn id="5" xr3:uid="{CD4C88FF-B01F-411A-9A5B-214D98682B5A}" name="DIA" dataDxfId="84"/>
    <tableColumn id="6" xr3:uid="{B5C0275C-580B-4B5D-898E-2C8C3B75F161}" name="HR" dataDxfId="83"/>
    <tableColumn id="7" xr3:uid="{26827B4D-617A-4A79-9BAA-15BD42FCB331}" name="MANDANTE" dataDxfId="82"/>
    <tableColumn id="8" xr3:uid="{205F4C1E-75C1-45F5-A946-0CB059F15299}" name="X" dataDxfId="81"/>
    <tableColumn id="9" xr3:uid="{1A1CBF42-D3C1-4DA6-A761-AD4322D64CC9}" name="VISITANTE" dataDxfId="80"/>
    <tableColumn id="10" xr3:uid="{F3A62AC1-CAB2-409C-8D37-51860385DD99}" name="ESTÁDIO" dataDxfId="79"/>
    <tableColumn id="11" xr3:uid="{449B668C-5EE9-4153-BD8D-1D36ECECB18E}" name="CIDADE" dataDxfId="78"/>
    <tableColumn id="13" xr3:uid="{2473C2F1-7740-4E06-BB2B-ABF3EC44928F}" name="PROTOCOLO" dataDxfId="77"/>
    <tableColumn id="17" xr3:uid="{89594B95-7162-4BC0-8357-FF3542E7B748}" name="CBF-PROF" dataDxfId="76"/>
    <tableColumn id="16" xr3:uid="{117326D9-7AA9-448D-A725-628E5D003CAA}" name="CBF-AMA" dataDxfId="75"/>
    <tableColumn id="15" xr3:uid="{2BA90118-FA1B-466E-B996-831EB818C884}" name="FCF-PROF" dataDxfId="74"/>
    <tableColumn id="18" xr3:uid="{01CA0405-AF40-4989-9274-7E514357CAB5}" name="FCF-AMA" dataDxfId="73"/>
    <tableColumn id="12" xr3:uid="{F1EA7D5F-2420-4DF4-897F-C9EFEE6104A7}" name="MANJADINHO" dataDxfId="72"/>
    <tableColumn id="14" xr3:uid="{2A01139C-54FC-4AD2-AE91-F3B79D8CEDD8}" name="COPA CARIRI" dataDxfId="71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F2C9571-694D-4C7D-B1FB-4E3D8480C54F}" name="Virginia" displayName="Virginia" ref="F4:W61" totalsRowShown="0" headerRowDxfId="70" dataDxfId="68" headerRowBorderDxfId="69">
  <sortState xmlns:xlrd2="http://schemas.microsoft.com/office/spreadsheetml/2017/richdata2" ref="F5:W59">
    <sortCondition ref="F4:F59"/>
  </sortState>
  <tableColumns count="18">
    <tableColumn id="1" xr3:uid="{FC8D86B5-534D-4A13-82B8-17930BDAFCC0}" name="COMPETIÇÃO" dataDxfId="67"/>
    <tableColumn id="2" xr3:uid="{9B9CDB1A-A3FC-4087-9B23-6D16DFE0E5CF}" name="REF" dataDxfId="66"/>
    <tableColumn id="3" xr3:uid="{535313FE-6D05-461D-88BF-E19AD1A36F31}" name="CAT" dataDxfId="65"/>
    <tableColumn id="4" xr3:uid="{5FF7C5AF-8FE8-49DC-BAEC-B167BDA57A33}" name="DATA" dataDxfId="64"/>
    <tableColumn id="5" xr3:uid="{DD1C67DA-FDA3-4FA1-B2AA-9DE5BBD82EC4}" name="DIA" dataDxfId="63"/>
    <tableColumn id="6" xr3:uid="{2147BCBE-61DC-45A4-9F84-4561C0AFDEBB}" name="HR" dataDxfId="62"/>
    <tableColumn id="7" xr3:uid="{C11A4782-9796-4053-818D-D0DA8FE5EB90}" name="MANDANTE" dataDxfId="61"/>
    <tableColumn id="8" xr3:uid="{47F27D94-9B4D-46AA-946A-93398B004F3B}" name="X" dataDxfId="60"/>
    <tableColumn id="9" xr3:uid="{EFEC5251-A6D5-4C2D-B31F-C255FFFAA33C}" name="VISITANTE" dataDxfId="59"/>
    <tableColumn id="10" xr3:uid="{E0ED29AC-9AA4-46C9-8359-1A9BC7249839}" name="ESTÁDIO" dataDxfId="58"/>
    <tableColumn id="11" xr3:uid="{3F3363BE-EC26-4261-8757-B72CC129BE19}" name="CIDADE" dataDxfId="57"/>
    <tableColumn id="13" xr3:uid="{312D50C5-90AB-4377-ACDC-5ED7140A3A45}" name="PROTOCOLO" dataDxfId="56"/>
    <tableColumn id="17" xr3:uid="{B56DB290-0EFA-493A-8F27-FBB38DD03EB7}" name="CBF-PROF" dataDxfId="55"/>
    <tableColumn id="16" xr3:uid="{B6494E1F-D5B4-4C30-B09B-96754AE687BE}" name="CBF-AMA" dataDxfId="54"/>
    <tableColumn id="15" xr3:uid="{C85315E8-83AD-44A4-97B1-267DA0DA3577}" name="FCF-PROF" dataDxfId="53"/>
    <tableColumn id="18" xr3:uid="{0675EE9F-A2EF-4721-B276-E8FE1DB5BB75}" name="FCF-AMA" dataDxfId="52"/>
    <tableColumn id="12" xr3:uid="{7F694811-DCB7-49D0-9BCA-193A917187E3}" name="MANJADINHO" dataDxfId="51"/>
    <tableColumn id="14" xr3:uid="{DFC5245A-4AAD-443A-B116-70DC0F4E61E6}" name="COPA CARIRI" dataDxfId="50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89D4C9D-F8D6-4A7F-8987-72BD39754C44}" name="Vanezza" displayName="Vanezza" ref="F4:W61" totalsRowShown="0" headerRowDxfId="49" dataDxfId="47" headerRowBorderDxfId="48">
  <sortState xmlns:xlrd2="http://schemas.microsoft.com/office/spreadsheetml/2017/richdata2" ref="F5:W59">
    <sortCondition ref="F4:F59"/>
  </sortState>
  <tableColumns count="18">
    <tableColumn id="1" xr3:uid="{E8624171-46D8-4E6A-AE09-4DE569E3DEC0}" name="COMPETIÇÃO" dataDxfId="46"/>
    <tableColumn id="2" xr3:uid="{5C1ACECE-4C59-4EE1-8F00-25B2CF046A3F}" name="REF" dataDxfId="45"/>
    <tableColumn id="3" xr3:uid="{1F746BAE-9FA7-4318-B49F-B4D886F1996F}" name="CAT" dataDxfId="44"/>
    <tableColumn id="4" xr3:uid="{FC9EBD72-4013-4AFF-BB10-89C440C41B1B}" name="DATA" dataDxfId="43"/>
    <tableColumn id="5" xr3:uid="{ACA3639D-6847-4DE6-8AFD-2D8768138889}" name="DIA" dataDxfId="42"/>
    <tableColumn id="6" xr3:uid="{D02446D1-C64A-4437-95F1-E6A45274C50C}" name="HR" dataDxfId="41"/>
    <tableColumn id="7" xr3:uid="{BD4CF6CC-B6E9-40CD-B4E1-3C99D43D0DFA}" name="MANDANTE" dataDxfId="40"/>
    <tableColumn id="8" xr3:uid="{E8EA21A0-A658-4924-AC8E-46CF966B39F4}" name="X" dataDxfId="39"/>
    <tableColumn id="9" xr3:uid="{3673725F-7DDE-47EC-83A3-69E625900D71}" name="VISITANTE" dataDxfId="38"/>
    <tableColumn id="10" xr3:uid="{0DEB9A46-4E6C-4186-A539-A3EC00DB79C1}" name="ESTÁDIO" dataDxfId="37"/>
    <tableColumn id="11" xr3:uid="{DAD46582-36A3-45E9-A9C2-A0BD3BBDE39D}" name="CIDADE" dataDxfId="36"/>
    <tableColumn id="13" xr3:uid="{5B0CD97A-0EBD-4F98-94A4-690BC08338C0}" name="PROTOCOLO" dataDxfId="35"/>
    <tableColumn id="17" xr3:uid="{AF189E4C-A6FB-408A-8E0B-AD454DC1E0C6}" name="CBF-PROF" dataDxfId="34"/>
    <tableColumn id="16" xr3:uid="{A76B22FA-086B-4E1E-B503-575DD52FE70D}" name="CBF-AMA" dataDxfId="33"/>
    <tableColumn id="15" xr3:uid="{339EEE88-F176-41A5-9CB3-192DE2F3F7FE}" name="FCF-PROF" dataDxfId="32"/>
    <tableColumn id="18" xr3:uid="{1798C8C4-A70D-4657-B6EB-E20068CE4E90}" name="FCF-AMA" dataDxfId="31"/>
    <tableColumn id="12" xr3:uid="{DDA294DC-2FB3-4D1C-BA3A-EB26F94F62AF}" name="MANJADINHO" dataDxfId="30"/>
    <tableColumn id="14" xr3:uid="{78B3475F-AB7D-4D87-87E9-7C545E72C3CD}" name="COPA CARIRI" dataDxfId="29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45ABF2F-25C9-4656-A859-1ED69594426D}" name="Tatiane" displayName="Tatiane" ref="F4:W89" totalsRowShown="0" headerRowDxfId="28" dataDxfId="26" headerRowBorderDxfId="27">
  <sortState xmlns:xlrd2="http://schemas.microsoft.com/office/spreadsheetml/2017/richdata2" ref="F5:W59">
    <sortCondition ref="F4:F59"/>
  </sortState>
  <tableColumns count="18">
    <tableColumn id="1" xr3:uid="{E6CD43DB-5CEC-4443-9658-5DDFE7236062}" name="COMPETIÇÃO" dataDxfId="25"/>
    <tableColumn id="2" xr3:uid="{08B2A4C3-34FB-484A-A8D8-22315906A8CD}" name="REF" dataDxfId="24"/>
    <tableColumn id="3" xr3:uid="{1ACDCC10-E43F-4182-B5BC-1B83FC3078C1}" name="CAT" dataDxfId="23"/>
    <tableColumn id="4" xr3:uid="{5A978AEC-D3F2-4C7A-A258-E953436DDD3E}" name="DATA" dataDxfId="22"/>
    <tableColumn id="5" xr3:uid="{9B1522DE-2CAD-4D37-8594-932AA089B8C9}" name="DIA" dataDxfId="21"/>
    <tableColumn id="6" xr3:uid="{99021082-A128-434B-BD94-A9265D13493F}" name="HR" dataDxfId="20"/>
    <tableColumn id="7" xr3:uid="{6B02666D-A1A8-408F-8B42-8EBF4CD3047D}" name="MANDANTE" dataDxfId="19"/>
    <tableColumn id="8" xr3:uid="{32B47DA4-7FDA-44F7-A464-780A89D97052}" name="X" dataDxfId="18"/>
    <tableColumn id="9" xr3:uid="{95774281-D791-4F51-B5DB-C7B45DCE5ED4}" name="VISITANTE" dataDxfId="17"/>
    <tableColumn id="10" xr3:uid="{3A851715-E55B-43B1-8708-B3C81E0DC473}" name="ESTÁDIO" dataDxfId="16"/>
    <tableColumn id="11" xr3:uid="{8391006B-CFD8-413F-BFD5-655FCAAACA45}" name="CIDADE" dataDxfId="15"/>
    <tableColumn id="13" xr3:uid="{0F989EB2-9ECE-4058-BAF7-60F77FD44375}" name="PROTOCOLO" dataDxfId="14"/>
    <tableColumn id="17" xr3:uid="{4F96F6A5-2E77-41FE-8910-2717362F47B8}" name="CBF-PROF" dataDxfId="13"/>
    <tableColumn id="16" xr3:uid="{DD69706E-400E-4078-9AAE-BC3CA25E50A2}" name="CBF-AMA" dataDxfId="12"/>
    <tableColumn id="15" xr3:uid="{2613BC5F-E42C-46F9-A1FB-B42AB8B06A0A}" name="FCF-PROF" dataDxfId="11"/>
    <tableColumn id="18" xr3:uid="{5F8CB947-65FD-4D76-9381-506225B0CFEC}" name="FCF-AMA" dataDxfId="10"/>
    <tableColumn id="12" xr3:uid="{325411F1-2415-4910-91E2-175A4731C916}" name="MANJADINHO" dataDxfId="9"/>
    <tableColumn id="14" xr3:uid="{FF7E8B36-3481-43AA-8DE9-D5812F9E23D0}" name="COPA CARIRI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E7181A1-B434-47D7-AA6B-CD7CEA57D009}" name="Amanda" displayName="Amanda" ref="F4:W61" totalsRowShown="0" headerRowDxfId="721" dataDxfId="719" headerRowBorderDxfId="720">
  <sortState xmlns:xlrd2="http://schemas.microsoft.com/office/spreadsheetml/2017/richdata2" ref="F5:W59">
    <sortCondition ref="F4:F59"/>
  </sortState>
  <tableColumns count="18">
    <tableColumn id="1" xr3:uid="{B4F9952A-B733-48F4-B5C3-1701996DD296}" name="COMPETIÇÃO" dataDxfId="718"/>
    <tableColumn id="2" xr3:uid="{449E1EF1-FB71-4548-AE5D-68AC6E8798FA}" name="REF" dataDxfId="717"/>
    <tableColumn id="3" xr3:uid="{848DBDC5-9E7B-4DA5-A89F-F85949303D43}" name="CAT" dataDxfId="716"/>
    <tableColumn id="4" xr3:uid="{9C1BD1C1-AE8E-46DD-929E-4A03AECCB5B6}" name="DATA" dataDxfId="715"/>
    <tableColumn id="5" xr3:uid="{5332CD3C-657B-464A-9F46-D2D4DCE17F5C}" name="DIA" dataDxfId="714"/>
    <tableColumn id="6" xr3:uid="{720E3F4B-83AD-4986-9371-38750C7F8CA2}" name="HR" dataDxfId="713"/>
    <tableColumn id="7" xr3:uid="{562464F1-F168-4AA5-A1A6-6A8755EB8A42}" name="MANDANTE" dataDxfId="712"/>
    <tableColumn id="8" xr3:uid="{00B1CA82-96D6-481B-ACAB-31169E48504D}" name="X" dataDxfId="711"/>
    <tableColumn id="9" xr3:uid="{D77714C6-6572-420F-AB79-3A15EA3E76AC}" name="VISITANTE" dataDxfId="710"/>
    <tableColumn id="10" xr3:uid="{D1D19BBB-532F-4156-B04D-F0DF2B2D95EB}" name="ESTÁDIO" dataDxfId="709"/>
    <tableColumn id="11" xr3:uid="{084EDD54-F0AE-4302-B2E3-3B105FEF7141}" name="CIDADE" dataDxfId="708"/>
    <tableColumn id="13" xr3:uid="{67631424-31F3-40E0-A582-7D384FCCA1C3}" name="PROTOCOLO" dataDxfId="707"/>
    <tableColumn id="17" xr3:uid="{C80A408F-1822-4CB1-A872-28DD6733C6A7}" name="CBF-PROF" dataDxfId="706"/>
    <tableColumn id="16" xr3:uid="{3FFAA36E-3AB4-4CD4-A981-0457764B22F4}" name="CBF-AMA" dataDxfId="705"/>
    <tableColumn id="15" xr3:uid="{411D39C3-82AD-4B4B-90D5-32967CF8B39B}" name="FCF-PROF" dataDxfId="704"/>
    <tableColumn id="18" xr3:uid="{9D1DF33A-F9DC-450F-BDF5-23D9647DBCD7}" name="FCF-AMA" dataDxfId="703"/>
    <tableColumn id="12" xr3:uid="{C6D5DF7A-662E-418F-A11D-C3E1D8E87502}" name="MANJADINHO" dataDxfId="702"/>
    <tableColumn id="14" xr3:uid="{911C0E11-5079-4FB2-A396-37F340CBA255}" name="COPA CARIRI" dataDxfId="70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9213FF0-3473-4D05-BCEA-3A26F95E8E3F}" name="Alexandre" displayName="Alexandre" ref="F4:W61" totalsRowShown="0" headerRowDxfId="700" dataDxfId="698" headerRowBorderDxfId="699">
  <sortState xmlns:xlrd2="http://schemas.microsoft.com/office/spreadsheetml/2017/richdata2" ref="F5:W59">
    <sortCondition ref="F4:F59"/>
  </sortState>
  <tableColumns count="18">
    <tableColumn id="1" xr3:uid="{5081ED4B-2F66-4F82-B175-5DE7DD0B0942}" name="COMPETIÇÃO" dataDxfId="697"/>
    <tableColumn id="2" xr3:uid="{B5B34F43-48AA-43A0-9034-0E059A7CB82B}" name="REF" dataDxfId="696"/>
    <tableColumn id="3" xr3:uid="{DB18EEA7-9BF5-49C2-9304-233C1F6BED1E}" name="CAT" dataDxfId="695"/>
    <tableColumn id="4" xr3:uid="{21C626D4-B449-4CD1-879B-EBE60A9E564F}" name="DATA" dataDxfId="694"/>
    <tableColumn id="5" xr3:uid="{A06AAD24-0032-4500-995A-FC0597334E27}" name="DIA" dataDxfId="693"/>
    <tableColumn id="6" xr3:uid="{705FC451-D4C4-4894-9E7B-DFB4FF5C01C2}" name="HR" dataDxfId="692"/>
    <tableColumn id="7" xr3:uid="{5F7D0AF5-3E1C-45D3-96E5-52F6E14593DA}" name="MANDANTE" dataDxfId="691"/>
    <tableColumn id="8" xr3:uid="{9E7EF814-267B-4378-8983-0839F79B0547}" name="X" dataDxfId="690"/>
    <tableColumn id="9" xr3:uid="{74C36EAB-545D-4A2A-92B3-039F023ED011}" name="VISITANTE" dataDxfId="689"/>
    <tableColumn id="10" xr3:uid="{AC491C1D-B3C1-44D2-90FC-11DF09DE016B}" name="ESTÁDIO" dataDxfId="688"/>
    <tableColumn id="11" xr3:uid="{C48D9425-8A10-4F9A-9689-B16BDC52EC20}" name="CIDADE" dataDxfId="687"/>
    <tableColumn id="13" xr3:uid="{0D52A846-CD33-49FB-808D-F86C63576DBB}" name="PROTOCOLO" dataDxfId="686"/>
    <tableColumn id="17" xr3:uid="{75CA4BE9-D0D8-4331-B6BA-68B1AD475922}" name="CBF-PROF" dataDxfId="685"/>
    <tableColumn id="16" xr3:uid="{2EEC1277-334B-4C93-8CD4-E1F7A323CD69}" name="CBF-AMA" dataDxfId="684"/>
    <tableColumn id="15" xr3:uid="{482CEBD6-4EB8-4B63-A818-55E7163D45D2}" name="FCF-PROF" dataDxfId="683"/>
    <tableColumn id="18" xr3:uid="{1FC26047-9282-44BB-8434-E2FCC1D1D778}" name="FCF-AMA" dataDxfId="682"/>
    <tableColumn id="12" xr3:uid="{3A327575-EFFD-4885-A4FF-B3199B54002B}" name="MANJADINHO" dataDxfId="681"/>
    <tableColumn id="14" xr3:uid="{824949D0-B605-48BE-988B-999F46C0E2C1}" name="COPA CARIRI" dataDxfId="68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88CA25F-FFB6-4B88-A512-947AEE48AC8C}" name="Bel" displayName="Bel" ref="F4:W60" totalsRowShown="0" headerRowDxfId="679" dataDxfId="677" headerRowBorderDxfId="678">
  <sortState xmlns:xlrd2="http://schemas.microsoft.com/office/spreadsheetml/2017/richdata2" ref="F5:W58">
    <sortCondition ref="F4:F58"/>
  </sortState>
  <tableColumns count="18">
    <tableColumn id="1" xr3:uid="{87F95FAE-945C-4B25-9C2E-0180C55B779C}" name="COMPETIÇÃO" dataDxfId="676"/>
    <tableColumn id="2" xr3:uid="{69946F90-F520-443E-ACDE-C4AD955D6703}" name="REF" dataDxfId="675"/>
    <tableColumn id="3" xr3:uid="{E2CCDB4B-2B17-48B0-8E0F-97DD4AB7DD6C}" name="CAT" dataDxfId="674"/>
    <tableColumn id="4" xr3:uid="{A187EEC3-3312-46D4-BA4B-D3A785742611}" name="DATA" dataDxfId="673"/>
    <tableColumn id="5" xr3:uid="{BA774441-6BCD-4589-B4EA-CB8AC90E3A53}" name="DIA" dataDxfId="672"/>
    <tableColumn id="6" xr3:uid="{62127CDC-B451-4D6F-9E00-6E1066036C00}" name="HR" dataDxfId="671"/>
    <tableColumn id="7" xr3:uid="{67BE7AAB-1D20-4DC2-BF03-DFCC969EF2B3}" name="MANDANTE" dataDxfId="670"/>
    <tableColumn id="8" xr3:uid="{12EC366F-55E5-4392-8EE9-8DAABD213154}" name="X" dataDxfId="669"/>
    <tableColumn id="9" xr3:uid="{0313CF9D-0E8F-4225-871A-B5D0DEBC45F0}" name="VISITANTE" dataDxfId="668"/>
    <tableColumn id="10" xr3:uid="{48647044-A1BE-44A8-BF09-DD8A43264661}" name="ESTÁDIO" dataDxfId="667"/>
    <tableColumn id="11" xr3:uid="{853F9BFE-A803-48E1-AB41-9BB6479FAF42}" name="CIDADE" dataDxfId="666"/>
    <tableColumn id="13" xr3:uid="{CA3CEFD5-1F18-4891-8D61-27971071410A}" name="PROTOCOLO" dataDxfId="665"/>
    <tableColumn id="17" xr3:uid="{E33B6A65-1209-402F-8646-D90956F4FE33}" name="CBF-PROF" dataDxfId="664"/>
    <tableColumn id="16" xr3:uid="{E62C15C2-2603-47F3-827D-4FC7F0EEFF53}" name="CBF-AMA" dataDxfId="663"/>
    <tableColumn id="15" xr3:uid="{D41D7E8A-3929-423F-8F28-F8C6E33DCAC0}" name="FCF-PROF" dataDxfId="662"/>
    <tableColumn id="18" xr3:uid="{E9A06B6F-49F9-4620-A1FF-1E519ACA647C}" name="FCF-AMA" dataDxfId="661"/>
    <tableColumn id="12" xr3:uid="{7E80D7F1-30AC-4845-82E6-BF7B0B77ED64}" name="MANJADINHO" dataDxfId="660"/>
    <tableColumn id="14" xr3:uid="{F8C2419E-0AB3-4318-96C6-3DD89D496552}" name="COPA CARIRI" dataDxfId="65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9C6F7E0-5809-4513-B8FD-34F7CC152CB4}" name="Biriba" displayName="Biriba" ref="F4:W61" totalsRowShown="0" headerRowDxfId="658" dataDxfId="656" headerRowBorderDxfId="657">
  <sortState xmlns:xlrd2="http://schemas.microsoft.com/office/spreadsheetml/2017/richdata2" ref="F5:W59">
    <sortCondition ref="F4:F59"/>
  </sortState>
  <tableColumns count="18">
    <tableColumn id="1" xr3:uid="{5FFE5217-5C22-4CF2-8688-1C4A4ADC5271}" name="COMPETIÇÃO" dataDxfId="655"/>
    <tableColumn id="2" xr3:uid="{DEAFA3AA-830E-4AFB-8BF3-F13B7CC53DAE}" name="REF" dataDxfId="654"/>
    <tableColumn id="3" xr3:uid="{84543C68-EA32-4632-9020-31344613F55E}" name="CAT" dataDxfId="653"/>
    <tableColumn id="4" xr3:uid="{DCA3B8C1-776A-40EB-A4DA-54B499416285}" name="DATA" dataDxfId="652"/>
    <tableColumn id="5" xr3:uid="{A7D6C609-CD35-4DAB-8232-4E5397A5908F}" name="DIA" dataDxfId="651"/>
    <tableColumn id="6" xr3:uid="{0FC9FE74-27BD-40BA-BC28-D1C99B7AC372}" name="HR" dataDxfId="650"/>
    <tableColumn id="7" xr3:uid="{4091C0EB-B282-4023-97F7-966A0FE40BB6}" name="MANDANTE" dataDxfId="649"/>
    <tableColumn id="8" xr3:uid="{D206D2AE-68E2-42CE-A722-A89FBDFFCD6E}" name="X" dataDxfId="648"/>
    <tableColumn id="9" xr3:uid="{04CB9191-43E4-459E-9122-ACE231F91B3C}" name="VISITANTE" dataDxfId="647"/>
    <tableColumn id="10" xr3:uid="{5FF1F9A9-A95B-4BF5-8690-DE03DD0E04B8}" name="ESTÁDIO" dataDxfId="646"/>
    <tableColumn id="11" xr3:uid="{B4A4FDAD-ECE4-4FD5-9799-FE107F0B6BA6}" name="CIDADE" dataDxfId="645"/>
    <tableColumn id="13" xr3:uid="{D2CE2231-3543-49FC-9A0C-8FA15EA5D73F}" name="PROTOCOLO" dataDxfId="644"/>
    <tableColumn id="17" xr3:uid="{7B1880F2-9B38-424A-992F-C4D0A8313356}" name="CBF-PROF" dataDxfId="643"/>
    <tableColumn id="16" xr3:uid="{CADF65B0-A6E7-455A-9528-4BD0997C5BC2}" name="CBF-AMA" dataDxfId="642"/>
    <tableColumn id="15" xr3:uid="{A0C62E8D-B371-4980-82BC-EFC8695DC82F}" name="FCF-PROF" dataDxfId="641"/>
    <tableColumn id="18" xr3:uid="{92A9725C-0A7D-4FF1-9BB5-1564EB223808}" name="FCF-AMA" dataDxfId="640"/>
    <tableColumn id="12" xr3:uid="{0D127B9A-CCF1-45C1-9CFF-245D07F6EA95}" name="MANJADINHO" dataDxfId="639"/>
    <tableColumn id="14" xr3:uid="{2E964919-A401-40F2-A970-0A82E2CAFA7D}" name="COPA CARIRI" dataDxfId="6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88902E-38B0-4A06-98E0-9832956A3392}" name="Carlos" displayName="Carlos" ref="F4:W59" totalsRowShown="0" headerRowDxfId="637" dataDxfId="635" headerRowBorderDxfId="636">
  <sortState xmlns:xlrd2="http://schemas.microsoft.com/office/spreadsheetml/2017/richdata2" ref="F5:W57">
    <sortCondition ref="F4:F57"/>
  </sortState>
  <tableColumns count="18">
    <tableColumn id="1" xr3:uid="{CC70A7EE-6AEB-4BC2-861E-FAB03BBF17EC}" name="COMPETIÇÃO" dataDxfId="634"/>
    <tableColumn id="2" xr3:uid="{7BD5E0E1-C144-4FA3-A6F6-0B4F23525D54}" name="REF" dataDxfId="633"/>
    <tableColumn id="3" xr3:uid="{269CC64F-613A-44CB-9C90-7AA0F9CF8FAD}" name="CAT" dataDxfId="632"/>
    <tableColumn id="4" xr3:uid="{F127DF96-B4B6-4ECD-A675-6A75785FA2E6}" name="DATA" dataDxfId="631"/>
    <tableColumn id="5" xr3:uid="{8812C60E-1598-428F-87FF-B548B17A7106}" name="DIA" dataDxfId="630"/>
    <tableColumn id="6" xr3:uid="{316BD56C-5C47-40BC-BA25-55A781C5DDA9}" name="HR" dataDxfId="629"/>
    <tableColumn id="7" xr3:uid="{99E38253-E013-48A2-94C7-D53758ABB000}" name="MANDANTE" dataDxfId="628"/>
    <tableColumn id="8" xr3:uid="{07F2CD6F-1311-400D-811F-98C6C95836BC}" name="X" dataDxfId="627"/>
    <tableColumn id="9" xr3:uid="{99DBA56D-B90D-4E29-B9ED-51FE923DFED2}" name="VISITANTE" dataDxfId="626"/>
    <tableColumn id="10" xr3:uid="{BB28C674-5AB8-47D6-AF28-A02B56921CC0}" name="ESTÁDIO" dataDxfId="625"/>
    <tableColumn id="11" xr3:uid="{483B305D-1956-4854-BD10-BBDCB36CC0EC}" name="CIDADE" dataDxfId="624"/>
    <tableColumn id="13" xr3:uid="{E6D22D38-E305-4CFF-B2C4-6A82A5FE9F52}" name="PROTOCOLO" dataDxfId="623"/>
    <tableColumn id="17" xr3:uid="{15C1E722-FA6E-493B-B0AC-9A028CBE3107}" name="CBF-PROF" dataDxfId="622"/>
    <tableColumn id="16" xr3:uid="{2E28BABB-659F-4DE4-831C-A0570047F4D2}" name="CBF-AMA" dataDxfId="621"/>
    <tableColumn id="15" xr3:uid="{A0F732F0-6096-411E-9E7B-7974C3E26B2F}" name="FCF-PROF" dataDxfId="620"/>
    <tableColumn id="18" xr3:uid="{8E990C75-7D73-4D6B-92F3-648503ED88A0}" name="FCF-AMA" dataDxfId="619"/>
    <tableColumn id="12" xr3:uid="{CE466986-FDE0-42E7-A1F7-B0F7DC052D13}" name="MANJADINHO" dataDxfId="618"/>
    <tableColumn id="14" xr3:uid="{195A5B03-6883-4C01-9336-50C73E5C8286}" name="COPA CARIRI" dataDxfId="6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6CAA14-5F3B-4101-9B67-07296C11225A}" name="Caroline" displayName="Caroline" ref="F4:W61" totalsRowShown="0" headerRowDxfId="616" dataDxfId="614" headerRowBorderDxfId="615">
  <sortState xmlns:xlrd2="http://schemas.microsoft.com/office/spreadsheetml/2017/richdata2" ref="F5:W59">
    <sortCondition ref="F4:F59"/>
  </sortState>
  <tableColumns count="18">
    <tableColumn id="1" xr3:uid="{1452416A-9906-4DFB-8BDC-94F070E13C0B}" name="COMPETIÇÃO" dataDxfId="613"/>
    <tableColumn id="2" xr3:uid="{A13B3373-1642-45DF-B4AD-8724ACB251E3}" name="REF" dataDxfId="612"/>
    <tableColumn id="3" xr3:uid="{EBFDF815-44B4-4886-984E-0F9A9141DADD}" name="CAT" dataDxfId="611"/>
    <tableColumn id="4" xr3:uid="{9FBE986C-3156-4B05-B17F-BDA898712837}" name="DATA" dataDxfId="610"/>
    <tableColumn id="5" xr3:uid="{F639F537-C4FD-443F-BEFF-B78BFE7907D5}" name="DIA" dataDxfId="609"/>
    <tableColumn id="6" xr3:uid="{3704DE4B-CD22-4781-AC37-5E928FCC13C0}" name="HR" dataDxfId="608"/>
    <tableColumn id="7" xr3:uid="{C73134E9-3310-4329-AC33-99221638FDBE}" name="MANDANTE" dataDxfId="607"/>
    <tableColumn id="8" xr3:uid="{E04FAF5D-85B1-4F3B-8B6F-B507FB99F0A8}" name="X" dataDxfId="606"/>
    <tableColumn id="9" xr3:uid="{391D6245-E0EB-48AF-A334-272F36C88573}" name="VISITANTE" dataDxfId="605"/>
    <tableColumn id="10" xr3:uid="{3265ADA0-A538-4501-AD5B-EE260A4370A5}" name="ESTÁDIO" dataDxfId="604"/>
    <tableColumn id="11" xr3:uid="{038411C9-341E-4C3F-BB94-4D0C14155A9E}" name="CIDADE" dataDxfId="603"/>
    <tableColumn id="13" xr3:uid="{6F155F1E-7B4F-446C-9C9B-8FA48B813AFA}" name="PROTOCOLO" dataDxfId="602"/>
    <tableColumn id="17" xr3:uid="{461440F1-751F-4013-9667-0FFE132BBF31}" name="CBF-PROF" dataDxfId="601"/>
    <tableColumn id="16" xr3:uid="{E72F2D68-C5F7-4304-8EDA-CA8643F1A0AA}" name="CBF-AMA" dataDxfId="600"/>
    <tableColumn id="15" xr3:uid="{13290790-A0AA-4DE7-9F91-CBF194B77792}" name="FCF-PROF" dataDxfId="599"/>
    <tableColumn id="18" xr3:uid="{ED541B5F-9F8B-401F-8C57-1F7FF384ED97}" name="FCF-AMA" dataDxfId="598"/>
    <tableColumn id="12" xr3:uid="{CCD9379F-F082-4880-B77E-FD00066CED48}" name="MANJADINHO" dataDxfId="597"/>
    <tableColumn id="14" xr3:uid="{07D7F514-97FB-43C8-A2D0-5EC83E13D5D3}" name="COPA CARIRI" dataDxfId="5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home/" TargetMode="External"/><Relationship Id="rId4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5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7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8850-CF0F-4454-ACDA-BDE6FFA6D1C1}">
  <sheetPr>
    <pageSetUpPr fitToPage="1"/>
  </sheetPr>
  <dimension ref="A1:P188"/>
  <sheetViews>
    <sheetView showGridLines="0" showRuler="0" topLeftCell="C2" zoomScale="120" zoomScaleNormal="120" zoomScaleSheetLayoutView="77" workbookViewId="0">
      <selection activeCell="C2" sqref="C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hidden="1" customWidth="1"/>
    <col min="3" max="3" width="20.6640625" style="1" customWidth="1"/>
    <col min="4" max="4" width="2.77734375" style="1" customWidth="1"/>
    <col min="5" max="5" width="22.33203125" style="1" customWidth="1"/>
    <col min="6" max="6" width="1" style="1" customWidth="1"/>
    <col min="7" max="7" width="49.6640625" style="1" bestFit="1" customWidth="1"/>
    <col min="8" max="8" width="16.33203125" style="2" customWidth="1"/>
    <col min="9" max="9" width="15" style="2" customWidth="1"/>
    <col min="10" max="10" width="15.44140625" style="2" customWidth="1"/>
    <col min="11" max="11" width="14.6640625" style="2" customWidth="1"/>
    <col min="12" max="12" width="18.77734375" style="2" customWidth="1"/>
    <col min="13" max="13" width="15.33203125" style="2" customWidth="1"/>
    <col min="14" max="14" width="2.77734375" style="1" customWidth="1"/>
    <col min="15" max="15" width="3.77734375" style="1" customWidth="1"/>
    <col min="16" max="16" width="0" style="1" hidden="1" customWidth="1"/>
    <col min="17" max="16384" width="1.77734375" style="1" hidden="1"/>
  </cols>
  <sheetData>
    <row r="1" spans="3:14" ht="9.9" hidden="1" customHeight="1" x14ac:dyDescent="0.25"/>
    <row r="2" spans="3:14" ht="9.9" customHeight="1" x14ac:dyDescent="0.25"/>
    <row r="3" spans="3:14" ht="9.9" customHeight="1" x14ac:dyDescent="0.25">
      <c r="D3" s="95"/>
      <c r="E3" s="96"/>
      <c r="F3" s="96"/>
      <c r="G3" s="96"/>
      <c r="H3" s="97"/>
      <c r="I3" s="97"/>
      <c r="J3" s="97"/>
      <c r="K3" s="97"/>
      <c r="L3" s="97"/>
      <c r="M3" s="97"/>
      <c r="N3" s="98"/>
    </row>
    <row r="4" spans="3:14" ht="50.1" customHeight="1" x14ac:dyDescent="0.25">
      <c r="D4" s="99"/>
      <c r="E4" s="126"/>
      <c r="G4" s="46"/>
      <c r="H4" s="47"/>
      <c r="I4" s="47"/>
      <c r="J4" s="47"/>
      <c r="K4" s="48"/>
      <c r="L4" s="49"/>
      <c r="M4" s="50"/>
      <c r="N4" s="100"/>
    </row>
    <row r="5" spans="3:14" ht="27" customHeight="1" x14ac:dyDescent="0.25">
      <c r="D5" s="99"/>
      <c r="E5" s="127"/>
      <c r="G5" s="27" t="s">
        <v>0</v>
      </c>
      <c r="H5" s="28" t="s">
        <v>1</v>
      </c>
      <c r="I5" s="28" t="s">
        <v>2</v>
      </c>
      <c r="J5" s="28" t="s">
        <v>3</v>
      </c>
      <c r="K5" s="28" t="s">
        <v>4</v>
      </c>
      <c r="L5" s="78" t="s">
        <v>5</v>
      </c>
      <c r="M5" s="29" t="s">
        <v>6</v>
      </c>
      <c r="N5" s="100"/>
    </row>
    <row r="6" spans="3:14" ht="27" customHeight="1" x14ac:dyDescent="0.25">
      <c r="C6" s="1">
        <v>1</v>
      </c>
      <c r="D6" s="99"/>
      <c r="E6" s="76" t="s">
        <v>7</v>
      </c>
      <c r="G6" s="32" t="s">
        <v>8</v>
      </c>
      <c r="H6" s="24">
        <f>ALINE!R3</f>
        <v>3</v>
      </c>
      <c r="I6" s="24">
        <f>ALINE!S3</f>
        <v>1</v>
      </c>
      <c r="J6" s="24">
        <f>ALINE!T3</f>
        <v>12</v>
      </c>
      <c r="K6" s="24">
        <f>ALINE!U3</f>
        <v>0</v>
      </c>
      <c r="L6" s="26">
        <f>SUM(Home[[#This Row],[CBF-PROF]:[FCF-AMA]])</f>
        <v>16</v>
      </c>
      <c r="M6" s="23" t="s">
        <v>9</v>
      </c>
      <c r="N6" s="100"/>
    </row>
    <row r="7" spans="3:14" ht="27" customHeight="1" x14ac:dyDescent="0.25">
      <c r="C7" s="1">
        <v>2</v>
      </c>
      <c r="D7" s="99"/>
      <c r="E7" s="51"/>
      <c r="G7" s="33" t="s">
        <v>10</v>
      </c>
      <c r="H7" s="24">
        <f>AMANDA!R3</f>
        <v>22</v>
      </c>
      <c r="I7" s="24">
        <f>AMANDA!S3</f>
        <v>3</v>
      </c>
      <c r="J7" s="24">
        <f>AMANDA!T3</f>
        <v>8</v>
      </c>
      <c r="K7" s="24">
        <f>AMANDA!U3</f>
        <v>0</v>
      </c>
      <c r="L7" s="26">
        <f>SUM(Home[[#This Row],[CBF-PROF]:[FCF-AMA]])</f>
        <v>33</v>
      </c>
      <c r="M7" s="23" t="s">
        <v>9</v>
      </c>
      <c r="N7" s="100"/>
    </row>
    <row r="8" spans="3:14" ht="27" customHeight="1" x14ac:dyDescent="0.25">
      <c r="C8" s="1">
        <v>3</v>
      </c>
      <c r="D8" s="99"/>
      <c r="E8" s="51"/>
      <c r="G8" s="33" t="s">
        <v>11</v>
      </c>
      <c r="H8" s="24">
        <f>BIRIBA!R3</f>
        <v>24</v>
      </c>
      <c r="I8" s="24">
        <f>BIRIBA!S3</f>
        <v>0</v>
      </c>
      <c r="J8" s="24">
        <f>BIRIBA!T3</f>
        <v>14</v>
      </c>
      <c r="K8" s="24">
        <f>BIRIBA!U3</f>
        <v>0</v>
      </c>
      <c r="L8" s="77">
        <f>SUM(Home[[#This Row],[CBF-PROF]:[FCF-AMA]])</f>
        <v>38</v>
      </c>
      <c r="M8" s="23" t="s">
        <v>9</v>
      </c>
      <c r="N8" s="100"/>
    </row>
    <row r="9" spans="3:14" ht="27" customHeight="1" x14ac:dyDescent="0.25">
      <c r="C9" s="1">
        <v>4</v>
      </c>
      <c r="D9" s="99"/>
      <c r="E9" s="51"/>
      <c r="G9" s="33" t="s">
        <v>12</v>
      </c>
      <c r="H9" s="24">
        <f>'CARLOS'!R3</f>
        <v>12</v>
      </c>
      <c r="I9" s="24">
        <f>'CARLOS'!S3</f>
        <v>8</v>
      </c>
      <c r="J9" s="24">
        <f>'CARLOS'!T3</f>
        <v>13</v>
      </c>
      <c r="K9" s="24">
        <f>'CARLOS'!U3</f>
        <v>0</v>
      </c>
      <c r="L9" s="26">
        <f>SUM(Home[[#This Row],[CBF-PROF]:[FCF-AMA]])</f>
        <v>33</v>
      </c>
      <c r="M9" s="23" t="s">
        <v>9</v>
      </c>
      <c r="N9" s="100"/>
    </row>
    <row r="10" spans="3:14" ht="27" customHeight="1" x14ac:dyDescent="0.25">
      <c r="C10" s="1">
        <v>5</v>
      </c>
      <c r="D10" s="99"/>
      <c r="E10" s="51"/>
      <c r="G10" s="33" t="s">
        <v>13</v>
      </c>
      <c r="H10" s="24">
        <f>'CAROLINE'!R3</f>
        <v>3</v>
      </c>
      <c r="I10" s="24">
        <f>'CAROLINE'!S3</f>
        <v>0</v>
      </c>
      <c r="J10" s="24">
        <f>'CAROLINE'!T3</f>
        <v>12</v>
      </c>
      <c r="K10" s="24">
        <f>'CAROLINE'!U3</f>
        <v>0</v>
      </c>
      <c r="L10" s="26">
        <f>SUM(Home[[#This Row],[CBF-PROF]:[FCF-AMA]])</f>
        <v>15</v>
      </c>
      <c r="M10" s="23" t="s">
        <v>9</v>
      </c>
      <c r="N10" s="100"/>
    </row>
    <row r="11" spans="3:14" ht="27" customHeight="1" x14ac:dyDescent="0.25">
      <c r="C11" s="1">
        <v>6</v>
      </c>
      <c r="D11" s="99"/>
      <c r="E11" s="51"/>
      <c r="G11" s="33" t="s">
        <v>14</v>
      </c>
      <c r="H11" s="24">
        <f>'CAUA'!R3</f>
        <v>26</v>
      </c>
      <c r="I11" s="24">
        <f>'CAUA'!S3</f>
        <v>0</v>
      </c>
      <c r="J11" s="24">
        <f>'CAUA'!T3</f>
        <v>10</v>
      </c>
      <c r="K11" s="24">
        <f>'CAUA'!U3</f>
        <v>0</v>
      </c>
      <c r="L11" s="26">
        <f>SUM(Home[[#This Row],[CBF-PROF]:[FCF-AMA]])</f>
        <v>36</v>
      </c>
      <c r="M11" s="23" t="s">
        <v>9</v>
      </c>
      <c r="N11" s="100"/>
    </row>
    <row r="12" spans="3:14" ht="27" customHeight="1" x14ac:dyDescent="0.25">
      <c r="C12" s="1">
        <v>7</v>
      </c>
      <c r="D12" s="99"/>
      <c r="E12" s="51"/>
      <c r="G12" s="33" t="s">
        <v>15</v>
      </c>
      <c r="H12" s="25">
        <f>'CINTIA'!R3</f>
        <v>40</v>
      </c>
      <c r="I12" s="25">
        <f>'CINTIA'!S3</f>
        <v>0</v>
      </c>
      <c r="J12" s="25">
        <f>'CINTIA'!T3</f>
        <v>22</v>
      </c>
      <c r="K12" s="25">
        <f>'CINTIA'!U3</f>
        <v>0</v>
      </c>
      <c r="L12" s="26">
        <f>SUM(Home[[#This Row],[CBF-PROF]:[FCF-AMA]])</f>
        <v>62</v>
      </c>
      <c r="M12" s="23" t="s">
        <v>9</v>
      </c>
      <c r="N12" s="100"/>
    </row>
    <row r="13" spans="3:14" ht="27" customHeight="1" x14ac:dyDescent="0.25">
      <c r="C13" s="1">
        <v>8</v>
      </c>
      <c r="D13" s="99"/>
      <c r="E13" s="51"/>
      <c r="G13" s="33" t="s">
        <v>16</v>
      </c>
      <c r="H13" s="25">
        <f>DANIEL!R3</f>
        <v>18</v>
      </c>
      <c r="I13" s="25">
        <f>DANIEL!S3</f>
        <v>0</v>
      </c>
      <c r="J13" s="25">
        <f>DANIEL!T3</f>
        <v>6</v>
      </c>
      <c r="K13" s="25">
        <f>DANIEL!U3</f>
        <v>0</v>
      </c>
      <c r="L13" s="26">
        <f>SUM(Home[[#This Row],[CBF-PROF]:[FCF-AMA]])</f>
        <v>24</v>
      </c>
      <c r="M13" s="23" t="s">
        <v>9</v>
      </c>
      <c r="N13" s="100"/>
    </row>
    <row r="14" spans="3:14" ht="27" customHeight="1" x14ac:dyDescent="0.25">
      <c r="C14" s="1">
        <v>9</v>
      </c>
      <c r="D14" s="99"/>
      <c r="E14" s="51"/>
      <c r="G14" s="33" t="s">
        <v>17</v>
      </c>
      <c r="H14" s="25">
        <f>JUNIOR!R3</f>
        <v>22</v>
      </c>
      <c r="I14" s="25">
        <f>JUNIOR!S3</f>
        <v>0</v>
      </c>
      <c r="J14" s="25">
        <f>JUNIOR!T3</f>
        <v>10</v>
      </c>
      <c r="K14" s="25">
        <f>JUNIOR!U3</f>
        <v>0</v>
      </c>
      <c r="L14" s="26">
        <f>SUM(Home[[#This Row],[CBF-PROF]:[FCF-AMA]])</f>
        <v>32</v>
      </c>
      <c r="M14" s="23" t="s">
        <v>9</v>
      </c>
      <c r="N14" s="100"/>
    </row>
    <row r="15" spans="3:14" ht="27" customHeight="1" x14ac:dyDescent="0.25">
      <c r="C15" s="1">
        <v>10</v>
      </c>
      <c r="D15" s="99"/>
      <c r="E15" s="51"/>
      <c r="G15" s="33" t="s">
        <v>18</v>
      </c>
      <c r="H15" s="25">
        <f>ELINO!R3</f>
        <v>24</v>
      </c>
      <c r="I15" s="25">
        <f>ELINO!S3</f>
        <v>10</v>
      </c>
      <c r="J15" s="25">
        <f>ELINO!T3</f>
        <v>17</v>
      </c>
      <c r="K15" s="25">
        <f>ELINO!U3</f>
        <v>0</v>
      </c>
      <c r="L15" s="26">
        <f>SUM(Home[[#This Row],[CBF-PROF]:[FCF-AMA]])</f>
        <v>51</v>
      </c>
      <c r="M15" s="23" t="s">
        <v>9</v>
      </c>
      <c r="N15" s="100"/>
    </row>
    <row r="16" spans="3:14" ht="27" customHeight="1" x14ac:dyDescent="0.25">
      <c r="C16" s="1">
        <v>11</v>
      </c>
      <c r="D16" s="99"/>
      <c r="E16" s="51"/>
      <c r="G16" s="33" t="s">
        <v>19</v>
      </c>
      <c r="H16" s="25">
        <f>ELMO!R3</f>
        <v>16</v>
      </c>
      <c r="I16" s="25">
        <f>ELMO!S3</f>
        <v>5</v>
      </c>
      <c r="J16" s="25">
        <f>ELMO!T3</f>
        <v>39</v>
      </c>
      <c r="K16" s="25">
        <f>ELMO!U3</f>
        <v>0</v>
      </c>
      <c r="L16" s="26">
        <f>SUM(Home[[#This Row],[CBF-PROF]:[FCF-AMA]])</f>
        <v>60</v>
      </c>
      <c r="M16" s="23" t="s">
        <v>9</v>
      </c>
      <c r="N16" s="100"/>
    </row>
    <row r="17" spans="3:14" ht="27" customHeight="1" x14ac:dyDescent="0.25">
      <c r="C17" s="1">
        <v>12</v>
      </c>
      <c r="D17" s="99"/>
      <c r="E17" s="51"/>
      <c r="G17" s="33" t="s">
        <v>20</v>
      </c>
      <c r="H17" s="25">
        <f>FRANCISCO!R3</f>
        <v>13</v>
      </c>
      <c r="I17" s="25">
        <f>FRANCISCO!S3</f>
        <v>10</v>
      </c>
      <c r="J17" s="25">
        <f>FRANCISCO!T3</f>
        <v>14</v>
      </c>
      <c r="K17" s="25">
        <f>FRANCISCO!U3</f>
        <v>0</v>
      </c>
      <c r="L17" s="26">
        <f>SUM(Home[[#This Row],[CBF-PROF]:[FCF-AMA]])</f>
        <v>37</v>
      </c>
      <c r="M17" s="23" t="s">
        <v>9</v>
      </c>
      <c r="N17" s="100"/>
    </row>
    <row r="18" spans="3:14" ht="27" customHeight="1" x14ac:dyDescent="0.25">
      <c r="C18" s="1">
        <v>13</v>
      </c>
      <c r="D18" s="99"/>
      <c r="E18" s="51"/>
      <c r="G18" s="33" t="s">
        <v>21</v>
      </c>
      <c r="H18" s="25">
        <f>GEOBERT!R3</f>
        <v>18</v>
      </c>
      <c r="I18" s="25">
        <f>GEOBERT!S3</f>
        <v>0</v>
      </c>
      <c r="J18" s="25">
        <f>GEOBERT!T3</f>
        <v>7</v>
      </c>
      <c r="K18" s="25">
        <f>GEOBERT!U3</f>
        <v>0</v>
      </c>
      <c r="L18" s="26">
        <f>SUM(Home[[#This Row],[CBF-PROF]:[FCF-AMA]])</f>
        <v>25</v>
      </c>
      <c r="M18" s="23" t="s">
        <v>9</v>
      </c>
      <c r="N18" s="100"/>
    </row>
    <row r="19" spans="3:14" ht="27" customHeight="1" x14ac:dyDescent="0.25">
      <c r="C19" s="1">
        <v>14</v>
      </c>
      <c r="D19" s="99"/>
      <c r="E19" s="51"/>
      <c r="G19" s="33" t="s">
        <v>22</v>
      </c>
      <c r="H19" s="25">
        <f>GERLANIA!R3</f>
        <v>14</v>
      </c>
      <c r="I19" s="25">
        <f>GERLANIA!S3</f>
        <v>1</v>
      </c>
      <c r="J19" s="25">
        <f>GERLANIA!T3</f>
        <v>7</v>
      </c>
      <c r="K19" s="25">
        <f>GERLANIA!U3</f>
        <v>0</v>
      </c>
      <c r="L19" s="26">
        <f>SUM(Home[[#This Row],[CBF-PROF]:[FCF-AMA]])</f>
        <v>22</v>
      </c>
      <c r="M19" s="23" t="s">
        <v>9</v>
      </c>
      <c r="N19" s="100"/>
    </row>
    <row r="20" spans="3:14" ht="27" customHeight="1" x14ac:dyDescent="0.25">
      <c r="C20" s="1">
        <v>15</v>
      </c>
      <c r="D20" s="99"/>
      <c r="E20" s="51"/>
      <c r="G20" s="33" t="s">
        <v>23</v>
      </c>
      <c r="H20" s="25">
        <f>GILVAN!R3</f>
        <v>3</v>
      </c>
      <c r="I20" s="25">
        <f>GILVAN!S3</f>
        <v>9</v>
      </c>
      <c r="J20" s="25">
        <f>GILVAN!T3</f>
        <v>20</v>
      </c>
      <c r="K20" s="25">
        <f>GILVAN!U3</f>
        <v>0</v>
      </c>
      <c r="L20" s="26">
        <f>SUM(Home[[#This Row],[CBF-PROF]:[FCF-AMA]])</f>
        <v>32</v>
      </c>
      <c r="M20" s="23" t="s">
        <v>9</v>
      </c>
      <c r="N20" s="100"/>
    </row>
    <row r="21" spans="3:14" ht="27" customHeight="1" x14ac:dyDescent="0.25">
      <c r="C21" s="1">
        <v>16</v>
      </c>
      <c r="D21" s="99"/>
      <c r="E21" s="51"/>
      <c r="G21" s="33" t="s">
        <v>24</v>
      </c>
      <c r="H21" s="25">
        <f>JULIAO!R3</f>
        <v>11</v>
      </c>
      <c r="I21" s="25">
        <f>JULIAO!S3</f>
        <v>20</v>
      </c>
      <c r="J21" s="25">
        <f>JULIAO!T3</f>
        <v>20</v>
      </c>
      <c r="K21" s="25">
        <f>JULIAO!U3</f>
        <v>0</v>
      </c>
      <c r="L21" s="26">
        <f>SUM(Home[[#This Row],[CBF-PROF]:[FCF-AMA]])</f>
        <v>51</v>
      </c>
      <c r="M21" s="23" t="s">
        <v>9</v>
      </c>
      <c r="N21" s="100"/>
    </row>
    <row r="22" spans="3:14" ht="27" customHeight="1" x14ac:dyDescent="0.25">
      <c r="C22" s="1">
        <v>17</v>
      </c>
      <c r="D22" s="99"/>
      <c r="E22" s="51"/>
      <c r="G22" s="33" t="s">
        <v>25</v>
      </c>
      <c r="H22" s="25">
        <f>LARISSA!R3</f>
        <v>32</v>
      </c>
      <c r="I22" s="25">
        <f>LARISSA!S3</f>
        <v>0</v>
      </c>
      <c r="J22" s="25">
        <f>LARISSA!T3</f>
        <v>18</v>
      </c>
      <c r="K22" s="25">
        <f>LARISSA!U3</f>
        <v>0</v>
      </c>
      <c r="L22" s="26">
        <f>SUM(Home[[#This Row],[CBF-PROF]:[FCF-AMA]])</f>
        <v>50</v>
      </c>
      <c r="M22" s="23" t="s">
        <v>9</v>
      </c>
      <c r="N22" s="100"/>
    </row>
    <row r="23" spans="3:14" ht="27" customHeight="1" x14ac:dyDescent="0.25">
      <c r="C23" s="1">
        <v>18</v>
      </c>
      <c r="D23" s="99"/>
      <c r="E23" s="51"/>
      <c r="G23" s="33" t="s">
        <v>26</v>
      </c>
      <c r="H23" s="25">
        <f>LIDIA!R3</f>
        <v>3</v>
      </c>
      <c r="I23" s="25">
        <f>LIDIA!S3</f>
        <v>1</v>
      </c>
      <c r="J23" s="25">
        <f>LIDIA!T3</f>
        <v>11</v>
      </c>
      <c r="K23" s="25">
        <f>LIDIA!U3</f>
        <v>0</v>
      </c>
      <c r="L23" s="26">
        <f>SUM(Home[[#This Row],[CBF-PROF]:[FCF-AMA]])</f>
        <v>15</v>
      </c>
      <c r="M23" s="23" t="s">
        <v>9</v>
      </c>
      <c r="N23" s="100"/>
    </row>
    <row r="24" spans="3:14" ht="27" customHeight="1" x14ac:dyDescent="0.25">
      <c r="C24" s="1">
        <v>19</v>
      </c>
      <c r="D24" s="99"/>
      <c r="E24" s="51"/>
      <c r="G24" s="33" t="s">
        <v>27</v>
      </c>
      <c r="H24" s="25">
        <f>LUIZINHO!R3</f>
        <v>11</v>
      </c>
      <c r="I24" s="25">
        <f>LUIZINHO!S3</f>
        <v>0</v>
      </c>
      <c r="J24" s="25">
        <f>LUIZINHO!T3</f>
        <v>20</v>
      </c>
      <c r="K24" s="25">
        <f>LUIZINHO!U3</f>
        <v>1</v>
      </c>
      <c r="L24" s="26">
        <f>SUM(Home[[#This Row],[CBF-PROF]:[FCF-AMA]])</f>
        <v>32</v>
      </c>
      <c r="M24" s="23" t="s">
        <v>9</v>
      </c>
      <c r="N24" s="100"/>
    </row>
    <row r="25" spans="3:14" ht="27" customHeight="1" x14ac:dyDescent="0.25">
      <c r="C25" s="1">
        <v>20</v>
      </c>
      <c r="D25" s="99"/>
      <c r="E25" s="51"/>
      <c r="G25" s="33" t="s">
        <v>28</v>
      </c>
      <c r="H25" s="25">
        <f>MARCAO!R3</f>
        <v>30</v>
      </c>
      <c r="I25" s="25">
        <f>MARCAO!S3</f>
        <v>0</v>
      </c>
      <c r="J25" s="25">
        <f>MARCAO!T3</f>
        <v>11</v>
      </c>
      <c r="K25" s="25">
        <f>MARCAO!U3</f>
        <v>0</v>
      </c>
      <c r="L25" s="26">
        <f>SUM(Home[[#This Row],[CBF-PROF]:[FCF-AMA]])</f>
        <v>41</v>
      </c>
      <c r="M25" s="23" t="s">
        <v>9</v>
      </c>
      <c r="N25" s="100"/>
    </row>
    <row r="26" spans="3:14" ht="27" customHeight="1" x14ac:dyDescent="0.25">
      <c r="C26" s="1">
        <v>21</v>
      </c>
      <c r="D26" s="99"/>
      <c r="E26" s="51"/>
      <c r="G26" s="33" t="s">
        <v>29</v>
      </c>
      <c r="H26" s="25">
        <f>HELENA!R3</f>
        <v>25</v>
      </c>
      <c r="I26" s="25">
        <f>HELENA!S3</f>
        <v>0</v>
      </c>
      <c r="J26" s="25">
        <f>HELENA!T3</f>
        <v>8</v>
      </c>
      <c r="K26" s="25">
        <f>HELENA!U3</f>
        <v>0</v>
      </c>
      <c r="L26" s="77">
        <f>SUM(Home[[#This Row],[CBF-PROF]:[FCF-AMA]])</f>
        <v>33</v>
      </c>
      <c r="M26" s="23" t="s">
        <v>9</v>
      </c>
      <c r="N26" s="100"/>
    </row>
    <row r="27" spans="3:14" ht="27" customHeight="1" x14ac:dyDescent="0.25">
      <c r="C27" s="1">
        <v>22</v>
      </c>
      <c r="D27" s="99"/>
      <c r="E27" s="51"/>
      <c r="G27" s="33" t="s">
        <v>30</v>
      </c>
      <c r="H27" s="25">
        <f>BEL!R3</f>
        <v>27</v>
      </c>
      <c r="I27" s="25">
        <f>BEL!S3</f>
        <v>0</v>
      </c>
      <c r="J27" s="25">
        <f>BEL!T3</f>
        <v>12</v>
      </c>
      <c r="K27" s="25">
        <f>BEL!U3</f>
        <v>0</v>
      </c>
      <c r="L27" s="26">
        <f>SUM(Home[[#This Row],[CBF-PROF]:[FCF-AMA]])</f>
        <v>39</v>
      </c>
      <c r="M27" s="23" t="s">
        <v>9</v>
      </c>
      <c r="N27" s="100"/>
    </row>
    <row r="28" spans="3:14" ht="27" customHeight="1" x14ac:dyDescent="0.25">
      <c r="C28" s="1">
        <v>23</v>
      </c>
      <c r="D28" s="99"/>
      <c r="E28" s="51"/>
      <c r="G28" s="33" t="s">
        <v>31</v>
      </c>
      <c r="H28" s="25">
        <f>MARCIA!R3</f>
        <v>5</v>
      </c>
      <c r="I28" s="25">
        <f>MARCIA!S3</f>
        <v>1</v>
      </c>
      <c r="J28" s="25">
        <f>MARCIA!T3</f>
        <v>10</v>
      </c>
      <c r="K28" s="25">
        <f>MARCIA!U3</f>
        <v>0</v>
      </c>
      <c r="L28" s="77">
        <f>SUM(Home[[#This Row],[CBF-PROF]:[FCF-AMA]])</f>
        <v>16</v>
      </c>
      <c r="M28" s="23" t="s">
        <v>9</v>
      </c>
      <c r="N28" s="100"/>
    </row>
    <row r="29" spans="3:14" ht="27" customHeight="1" x14ac:dyDescent="0.25">
      <c r="C29" s="1">
        <v>24</v>
      </c>
      <c r="D29" s="99"/>
      <c r="E29" s="51"/>
      <c r="G29" s="33" t="s">
        <v>32</v>
      </c>
      <c r="H29" s="25">
        <f>MOANA!R3</f>
        <v>2</v>
      </c>
      <c r="I29" s="25">
        <f>MOANA!S3</f>
        <v>2</v>
      </c>
      <c r="J29" s="25">
        <f>MOANA!T3</f>
        <v>12</v>
      </c>
      <c r="K29" s="25">
        <f>MOANA!U3</f>
        <v>0</v>
      </c>
      <c r="L29" s="26">
        <f>SUM(Home[[#This Row],[CBF-PROF]:[FCF-AMA]])</f>
        <v>16</v>
      </c>
      <c r="M29" s="23" t="s">
        <v>9</v>
      </c>
      <c r="N29" s="100"/>
    </row>
    <row r="30" spans="3:14" ht="27" customHeight="1" x14ac:dyDescent="0.25">
      <c r="C30" s="1">
        <v>25</v>
      </c>
      <c r="D30" s="99"/>
      <c r="E30" s="51"/>
      <c r="G30" s="33" t="s">
        <v>33</v>
      </c>
      <c r="H30" s="25">
        <f>'RAQUEL'!R3</f>
        <v>2</v>
      </c>
      <c r="I30" s="25">
        <f>'RAQUEL'!S3</f>
        <v>2</v>
      </c>
      <c r="J30" s="25">
        <f>'RAQUEL'!T3</f>
        <v>12</v>
      </c>
      <c r="K30" s="25">
        <f>'RAQUEL'!U3</f>
        <v>0</v>
      </c>
      <c r="L30" s="77">
        <f>SUM(Home[[#This Row],[CBF-PROF]:[FCF-AMA]])</f>
        <v>16</v>
      </c>
      <c r="M30" s="23" t="s">
        <v>9</v>
      </c>
      <c r="N30" s="100"/>
    </row>
    <row r="31" spans="3:14" ht="27" customHeight="1" x14ac:dyDescent="0.25">
      <c r="C31" s="1">
        <v>26</v>
      </c>
      <c r="D31" s="99"/>
      <c r="E31" s="51"/>
      <c r="G31" s="33" t="s">
        <v>34</v>
      </c>
      <c r="H31" s="25">
        <f>'CARLOS-S'!R3</f>
        <v>0</v>
      </c>
      <c r="I31" s="25">
        <f>'CARLOS-S'!S3</f>
        <v>0</v>
      </c>
      <c r="J31" s="25">
        <f>'CARLOS-S'!T3</f>
        <v>5</v>
      </c>
      <c r="K31" s="25">
        <f>'CARLOS-S'!U3</f>
        <v>0</v>
      </c>
      <c r="L31" s="77">
        <f>SUM(Home[[#This Row],[CBF-PROF]:[FCF-AMA]])</f>
        <v>5</v>
      </c>
      <c r="M31" s="23" t="s">
        <v>9</v>
      </c>
      <c r="N31" s="100"/>
    </row>
    <row r="32" spans="3:14" ht="27" customHeight="1" x14ac:dyDescent="0.25">
      <c r="C32" s="1">
        <v>27</v>
      </c>
      <c r="D32" s="99"/>
      <c r="E32" s="51"/>
      <c r="G32" s="33" t="s">
        <v>35</v>
      </c>
      <c r="H32" s="25">
        <f>PEDRO!R3</f>
        <v>0</v>
      </c>
      <c r="I32" s="25">
        <f>PEDRO!S3</f>
        <v>0</v>
      </c>
      <c r="J32" s="25">
        <f>PEDRO!T3</f>
        <v>4</v>
      </c>
      <c r="K32" s="25">
        <f>PEDRO!U3</f>
        <v>0</v>
      </c>
      <c r="L32" s="77">
        <f>SUM(Home[[#This Row],[CBF-PROF]:[FCF-AMA]])</f>
        <v>4</v>
      </c>
      <c r="M32" s="23" t="s">
        <v>9</v>
      </c>
      <c r="N32" s="100"/>
    </row>
    <row r="33" spans="3:14" ht="27" customHeight="1" x14ac:dyDescent="0.25">
      <c r="C33" s="1">
        <v>28</v>
      </c>
      <c r="D33" s="99"/>
      <c r="E33" s="51"/>
      <c r="G33" s="33" t="s">
        <v>36</v>
      </c>
      <c r="H33" s="25">
        <f>GUIDO!R3</f>
        <v>10</v>
      </c>
      <c r="I33" s="25">
        <f>GUIDO!S3</f>
        <v>7</v>
      </c>
      <c r="J33" s="25">
        <f>GUIDO!T3</f>
        <v>1</v>
      </c>
      <c r="K33" s="25">
        <f>GUIDO!U3</f>
        <v>0</v>
      </c>
      <c r="L33" s="77">
        <f>SUM(Home[[#This Row],[CBF-PROF]:[FCF-AMA]])</f>
        <v>18</v>
      </c>
      <c r="M33" s="23" t="s">
        <v>9</v>
      </c>
      <c r="N33" s="100"/>
    </row>
    <row r="34" spans="3:14" ht="27" customHeight="1" x14ac:dyDescent="0.25">
      <c r="C34" s="1">
        <v>29</v>
      </c>
      <c r="D34" s="99"/>
      <c r="E34" s="51"/>
      <c r="G34" s="33" t="s">
        <v>37</v>
      </c>
      <c r="H34" s="25">
        <f>VANEZZA!R3</f>
        <v>3</v>
      </c>
      <c r="I34" s="25">
        <f>VANEZZA!S3</f>
        <v>10</v>
      </c>
      <c r="J34" s="25">
        <f>VANEZZA!T3</f>
        <v>4</v>
      </c>
      <c r="K34" s="25">
        <f>VANEZZA!U3</f>
        <v>0</v>
      </c>
      <c r="L34" s="77">
        <f>SUM(Home[[#This Row],[CBF-PROF]:[FCF-AMA]])</f>
        <v>17</v>
      </c>
      <c r="M34" s="23" t="s">
        <v>9</v>
      </c>
      <c r="N34" s="100"/>
    </row>
    <row r="35" spans="3:14" ht="27" customHeight="1" x14ac:dyDescent="0.25">
      <c r="C35" s="1">
        <v>30</v>
      </c>
      <c r="D35" s="99"/>
      <c r="E35" s="51"/>
      <c r="G35" s="33" t="s">
        <v>38</v>
      </c>
      <c r="H35" s="25">
        <f>NEIVALDO!R3</f>
        <v>33</v>
      </c>
      <c r="I35" s="25">
        <f>NEIVALDO!S3</f>
        <v>1</v>
      </c>
      <c r="J35" s="25">
        <f>NEIVALDO!T3</f>
        <v>13</v>
      </c>
      <c r="K35" s="25">
        <f>NEIVALDO!U3</f>
        <v>0</v>
      </c>
      <c r="L35" s="26">
        <f>SUM(Home[[#This Row],[CBF-PROF]:[FCF-AMA]])</f>
        <v>47</v>
      </c>
      <c r="M35" s="23" t="s">
        <v>9</v>
      </c>
      <c r="N35" s="100"/>
    </row>
    <row r="36" spans="3:14" ht="27" customHeight="1" x14ac:dyDescent="0.25">
      <c r="C36" s="1">
        <v>31</v>
      </c>
      <c r="D36" s="99"/>
      <c r="E36" s="51"/>
      <c r="G36" s="33" t="s">
        <v>39</v>
      </c>
      <c r="H36" s="25">
        <f>ALEXANDRE!R3</f>
        <v>1</v>
      </c>
      <c r="I36" s="25">
        <f>ALEXANDRE!S3</f>
        <v>0</v>
      </c>
      <c r="J36" s="25">
        <f>ALEXANDRE!T3</f>
        <v>2</v>
      </c>
      <c r="K36" s="25">
        <f>ALEXANDRE!U3</f>
        <v>0</v>
      </c>
      <c r="L36" s="77">
        <f>SUM(Home[[#This Row],[CBF-PROF]:[FCF-AMA]])</f>
        <v>3</v>
      </c>
      <c r="M36" s="23" t="s">
        <v>9</v>
      </c>
      <c r="N36" s="100"/>
    </row>
    <row r="37" spans="3:14" ht="27" customHeight="1" x14ac:dyDescent="0.25">
      <c r="C37" s="1">
        <v>32</v>
      </c>
      <c r="D37" s="99"/>
      <c r="E37" s="51"/>
      <c r="G37" s="33" t="s">
        <v>40</v>
      </c>
      <c r="H37" s="25">
        <f>VIRGINIA!R3</f>
        <v>4</v>
      </c>
      <c r="I37" s="25">
        <f>VIRGINIA!S3</f>
        <v>9</v>
      </c>
      <c r="J37" s="25">
        <f>VIRGINIA!T3</f>
        <v>2</v>
      </c>
      <c r="K37" s="25">
        <f>VIRGINIA!U3</f>
        <v>0</v>
      </c>
      <c r="L37" s="77">
        <f>SUM(Home[[#This Row],[CBF-PROF]:[FCF-AMA]])</f>
        <v>15</v>
      </c>
      <c r="M37" s="23" t="s">
        <v>9</v>
      </c>
      <c r="N37" s="100"/>
    </row>
    <row r="38" spans="3:14" ht="27" customHeight="1" x14ac:dyDescent="0.25">
      <c r="C38" s="1">
        <v>33</v>
      </c>
      <c r="D38" s="99"/>
      <c r="E38" s="51"/>
      <c r="G38" s="33" t="s">
        <v>41</v>
      </c>
      <c r="H38" s="25">
        <f>'CLAUDEMIRO'!R3</f>
        <v>1</v>
      </c>
      <c r="I38" s="25">
        <f>'CLAUDEMIRO'!S3</f>
        <v>0</v>
      </c>
      <c r="J38" s="25">
        <f>'CLAUDEMIRO'!T3</f>
        <v>0</v>
      </c>
      <c r="K38" s="25">
        <f>'CLAUDEMIRO'!U3</f>
        <v>0</v>
      </c>
      <c r="L38" s="77">
        <f>SUM(Home[[#This Row],[CBF-PROF]:[FCF-AMA]])</f>
        <v>1</v>
      </c>
      <c r="M38" s="23" t="s">
        <v>9</v>
      </c>
      <c r="N38" s="100"/>
    </row>
    <row r="39" spans="3:14" ht="27" customHeight="1" x14ac:dyDescent="0.25">
      <c r="C39" s="1">
        <v>34</v>
      </c>
      <c r="D39" s="99"/>
      <c r="E39" s="51"/>
      <c r="G39" s="33" t="s">
        <v>42</v>
      </c>
      <c r="H39" s="25">
        <f>MOURA!R3</f>
        <v>0</v>
      </c>
      <c r="I39" s="25">
        <f>MOURA!S3</f>
        <v>0</v>
      </c>
      <c r="J39" s="25">
        <f>MOURA!T3</f>
        <v>5</v>
      </c>
      <c r="K39" s="25">
        <f>MOURA!U3</f>
        <v>0</v>
      </c>
      <c r="L39" s="77">
        <f>SUM(Home[[#This Row],[CBF-PROF]:[FCF-AMA]])</f>
        <v>5</v>
      </c>
      <c r="M39" s="23" t="s">
        <v>9</v>
      </c>
      <c r="N39" s="100"/>
    </row>
    <row r="40" spans="3:14" ht="27" customHeight="1" x14ac:dyDescent="0.25">
      <c r="C40" s="1">
        <v>35</v>
      </c>
      <c r="D40" s="99"/>
      <c r="E40" s="51"/>
      <c r="G40" s="118" t="s">
        <v>43</v>
      </c>
      <c r="H40" s="119">
        <f>TATIANE!R3</f>
        <v>28</v>
      </c>
      <c r="I40" s="119">
        <f>TATIANE!S3</f>
        <v>4</v>
      </c>
      <c r="J40" s="119">
        <f>TATIANE!T3</f>
        <v>45</v>
      </c>
      <c r="K40" s="119">
        <f>TATIANE!U3</f>
        <v>0</v>
      </c>
      <c r="L40" s="120">
        <f>SUM(Home[[#This Row],[CBF-PROF]:[FCF-AMA]])</f>
        <v>77</v>
      </c>
      <c r="M40" s="121" t="s">
        <v>9</v>
      </c>
      <c r="N40" s="100"/>
    </row>
    <row r="41" spans="3:14" ht="27" customHeight="1" x14ac:dyDescent="0.25">
      <c r="C41" s="1">
        <v>36</v>
      </c>
      <c r="D41" s="99"/>
      <c r="E41" s="52"/>
      <c r="G41" s="115" t="s">
        <v>44</v>
      </c>
      <c r="H41" s="116">
        <f>SUM(H6:H40)</f>
        <v>486</v>
      </c>
      <c r="I41" s="116">
        <f>SUM(I6:I40)</f>
        <v>104</v>
      </c>
      <c r="J41" s="116">
        <f>SUM(J6:J40)</f>
        <v>426</v>
      </c>
      <c r="K41" s="116">
        <f>SUM(K6:K40)</f>
        <v>1</v>
      </c>
      <c r="L41" s="116">
        <f>SUM(L6:L40)</f>
        <v>1017</v>
      </c>
      <c r="M41" s="117" t="s">
        <v>9</v>
      </c>
      <c r="N41" s="100"/>
    </row>
    <row r="42" spans="3:14" ht="20.100000000000001" customHeight="1" x14ac:dyDescent="0.25">
      <c r="D42" s="101"/>
      <c r="E42" s="102"/>
      <c r="F42" s="103"/>
      <c r="G42" s="104"/>
      <c r="H42" s="104"/>
      <c r="I42" s="104"/>
      <c r="J42" s="104"/>
      <c r="K42" s="104"/>
      <c r="L42" s="104"/>
      <c r="M42" s="104"/>
      <c r="N42" s="105"/>
    </row>
    <row r="43" spans="3:14" ht="20.100000000000001" customHeight="1" x14ac:dyDescent="0.25">
      <c r="E43" s="5"/>
      <c r="G43"/>
      <c r="H43"/>
      <c r="I43"/>
      <c r="J43"/>
      <c r="K43"/>
      <c r="L43"/>
      <c r="M43"/>
    </row>
    <row r="44" spans="3:14" ht="20.100000000000001" hidden="1" customHeight="1" x14ac:dyDescent="0.25">
      <c r="E44" s="5"/>
    </row>
    <row r="45" spans="3:14" ht="20.100000000000001" hidden="1" customHeight="1" x14ac:dyDescent="0.25">
      <c r="E45" s="5"/>
    </row>
    <row r="46" spans="3:14" ht="20.100000000000001" hidden="1" customHeight="1" x14ac:dyDescent="0.25">
      <c r="E46" s="5"/>
    </row>
    <row r="47" spans="3:14" ht="20.100000000000001" hidden="1" customHeight="1" x14ac:dyDescent="0.25">
      <c r="E47" s="5"/>
    </row>
    <row r="48" spans="3:14" ht="20.100000000000001" hidden="1" customHeight="1" x14ac:dyDescent="0.25">
      <c r="E48" s="5"/>
    </row>
    <row r="49" spans="5:5" ht="20.100000000000001" hidden="1" customHeight="1" x14ac:dyDescent="0.25">
      <c r="E49" s="5"/>
    </row>
    <row r="50" spans="5:5" ht="20.100000000000001" hidden="1" customHeight="1" x14ac:dyDescent="0.25">
      <c r="E50" s="5"/>
    </row>
    <row r="51" spans="5:5" ht="20.100000000000001" hidden="1" customHeight="1" x14ac:dyDescent="0.25">
      <c r="E51" s="5"/>
    </row>
    <row r="52" spans="5:5" ht="20.100000000000001" hidden="1" customHeight="1" x14ac:dyDescent="0.25">
      <c r="E52" s="5"/>
    </row>
    <row r="53" spans="5:5" ht="20.100000000000001" hidden="1" customHeight="1" x14ac:dyDescent="0.25">
      <c r="E53" s="5"/>
    </row>
    <row r="54" spans="5:5" ht="20.100000000000001" hidden="1" customHeight="1" x14ac:dyDescent="0.25">
      <c r="E54" s="5"/>
    </row>
    <row r="55" spans="5:5" ht="20.100000000000001" hidden="1" customHeight="1" x14ac:dyDescent="0.25">
      <c r="E55" s="5"/>
    </row>
    <row r="56" spans="5:5" ht="20.100000000000001" hidden="1" customHeight="1" x14ac:dyDescent="0.25">
      <c r="E56" s="5"/>
    </row>
    <row r="57" spans="5:5" ht="20.100000000000001" hidden="1" customHeight="1" x14ac:dyDescent="0.25">
      <c r="E57" s="5"/>
    </row>
    <row r="58" spans="5:5" ht="20.100000000000001" hidden="1" customHeight="1" x14ac:dyDescent="0.25">
      <c r="E58" s="5"/>
    </row>
    <row r="59" spans="5:5" ht="20.100000000000001" hidden="1" customHeight="1" x14ac:dyDescent="0.25">
      <c r="E59" s="5"/>
    </row>
    <row r="60" spans="5:5" ht="20.100000000000001" hidden="1" customHeight="1" x14ac:dyDescent="0.25">
      <c r="E60" s="5"/>
    </row>
    <row r="61" spans="5:5" ht="20.100000000000001" hidden="1" customHeight="1" x14ac:dyDescent="0.25">
      <c r="E61" s="5"/>
    </row>
    <row r="62" spans="5:5" ht="20.100000000000001" hidden="1" customHeight="1" x14ac:dyDescent="0.25">
      <c r="E62" s="5"/>
    </row>
    <row r="63" spans="5:5" ht="20.100000000000001" hidden="1" customHeight="1" x14ac:dyDescent="0.25">
      <c r="E63" s="5"/>
    </row>
    <row r="64" spans="5:5" ht="20.100000000000001" hidden="1" customHeight="1" x14ac:dyDescent="0.25">
      <c r="E64" s="5"/>
    </row>
    <row r="65" spans="5:5" ht="20.100000000000001" hidden="1" customHeight="1" x14ac:dyDescent="0.25">
      <c r="E65" s="5"/>
    </row>
    <row r="66" spans="5:5" ht="20.100000000000001" hidden="1" customHeight="1" x14ac:dyDescent="0.25">
      <c r="E66" s="5"/>
    </row>
    <row r="67" spans="5:5" ht="20.100000000000001" hidden="1" customHeight="1" x14ac:dyDescent="0.25">
      <c r="E67" s="5"/>
    </row>
    <row r="68" spans="5:5" ht="20.100000000000001" hidden="1" customHeight="1" x14ac:dyDescent="0.25">
      <c r="E68" s="5"/>
    </row>
    <row r="69" spans="5:5" ht="20.100000000000001" hidden="1" customHeight="1" x14ac:dyDescent="0.25">
      <c r="E69" s="5"/>
    </row>
    <row r="70" spans="5:5" ht="20.100000000000001" hidden="1" customHeight="1" x14ac:dyDescent="0.25">
      <c r="E70" s="5"/>
    </row>
    <row r="71" spans="5:5" ht="20.100000000000001" hidden="1" customHeight="1" x14ac:dyDescent="0.25">
      <c r="E71" s="5"/>
    </row>
    <row r="72" spans="5:5" ht="20.100000000000001" hidden="1" customHeight="1" x14ac:dyDescent="0.25">
      <c r="E72" s="5"/>
    </row>
    <row r="73" spans="5:5" ht="20.100000000000001" hidden="1" customHeight="1" x14ac:dyDescent="0.25">
      <c r="E73" s="5"/>
    </row>
    <row r="74" spans="5:5" ht="20.100000000000001" hidden="1" customHeight="1" x14ac:dyDescent="0.25">
      <c r="E74" s="5"/>
    </row>
    <row r="75" spans="5:5" ht="20.100000000000001" hidden="1" customHeight="1" x14ac:dyDescent="0.25">
      <c r="E75" s="5"/>
    </row>
    <row r="76" spans="5:5" ht="20.100000000000001" hidden="1" customHeight="1" x14ac:dyDescent="0.25">
      <c r="E76" s="5"/>
    </row>
    <row r="77" spans="5:5" ht="20.100000000000001" hidden="1" customHeight="1" x14ac:dyDescent="0.25">
      <c r="E77" s="5"/>
    </row>
    <row r="78" spans="5:5" ht="20.100000000000001" hidden="1" customHeight="1" x14ac:dyDescent="0.25">
      <c r="E78" s="5"/>
    </row>
    <row r="79" spans="5:5" ht="20.100000000000001" hidden="1" customHeight="1" x14ac:dyDescent="0.25">
      <c r="E79" s="5"/>
    </row>
    <row r="80" spans="5:5" ht="20.100000000000001" hidden="1" customHeight="1" x14ac:dyDescent="0.25">
      <c r="E80" s="5"/>
    </row>
    <row r="81" spans="5:5" ht="20.100000000000001" hidden="1" customHeight="1" x14ac:dyDescent="0.25">
      <c r="E81" s="5"/>
    </row>
    <row r="82" spans="5:5" ht="20.100000000000001" hidden="1" customHeight="1" x14ac:dyDescent="0.25">
      <c r="E82" s="5"/>
    </row>
    <row r="83" spans="5:5" ht="20.100000000000001" hidden="1" customHeight="1" x14ac:dyDescent="0.25">
      <c r="E83" s="5"/>
    </row>
    <row r="84" spans="5:5" ht="20.100000000000001" hidden="1" customHeight="1" x14ac:dyDescent="0.25">
      <c r="E84" s="5"/>
    </row>
    <row r="85" spans="5:5" ht="20.100000000000001" hidden="1" customHeight="1" x14ac:dyDescent="0.25">
      <c r="E85" s="5"/>
    </row>
    <row r="86" spans="5:5" ht="20.100000000000001" hidden="1" customHeight="1" x14ac:dyDescent="0.25">
      <c r="E86" s="5"/>
    </row>
    <row r="87" spans="5:5" ht="20.100000000000001" hidden="1" customHeight="1" x14ac:dyDescent="0.25">
      <c r="E87" s="5"/>
    </row>
    <row r="88" spans="5:5" ht="20.100000000000001" hidden="1" customHeight="1" x14ac:dyDescent="0.25">
      <c r="E88" s="5"/>
    </row>
    <row r="89" spans="5:5" ht="20.100000000000001" hidden="1" customHeight="1" x14ac:dyDescent="0.25">
      <c r="E89" s="5"/>
    </row>
    <row r="90" spans="5:5" ht="20.100000000000001" hidden="1" customHeight="1" x14ac:dyDescent="0.25">
      <c r="E90" s="5"/>
    </row>
    <row r="91" spans="5:5" ht="20.100000000000001" hidden="1" customHeight="1" x14ac:dyDescent="0.25">
      <c r="E91" s="5"/>
    </row>
    <row r="92" spans="5:5" ht="20.100000000000001" hidden="1" customHeight="1" x14ac:dyDescent="0.25">
      <c r="E92" s="5"/>
    </row>
    <row r="93" spans="5:5" ht="20.100000000000001" hidden="1" customHeight="1" x14ac:dyDescent="0.25">
      <c r="E93" s="5"/>
    </row>
    <row r="94" spans="5:5" ht="20.100000000000001" hidden="1" customHeight="1" x14ac:dyDescent="0.25">
      <c r="E94" s="5"/>
    </row>
    <row r="95" spans="5:5" ht="20.100000000000001" hidden="1" customHeight="1" x14ac:dyDescent="0.25">
      <c r="E95" s="5"/>
    </row>
    <row r="96" spans="5:5" ht="20.100000000000001" hidden="1" customHeight="1" x14ac:dyDescent="0.25">
      <c r="E96" s="5"/>
    </row>
    <row r="97" spans="5:5" ht="20.100000000000001" hidden="1" customHeight="1" x14ac:dyDescent="0.25">
      <c r="E97" s="5"/>
    </row>
    <row r="98" spans="5:5" ht="20.100000000000001" hidden="1" customHeight="1" x14ac:dyDescent="0.25">
      <c r="E98" s="5"/>
    </row>
    <row r="99" spans="5:5" ht="20.100000000000001" hidden="1" customHeight="1" x14ac:dyDescent="0.25">
      <c r="E99" s="5"/>
    </row>
    <row r="100" spans="5:5" ht="20.100000000000001" hidden="1" customHeight="1" x14ac:dyDescent="0.25">
      <c r="E100" s="5"/>
    </row>
    <row r="101" spans="5:5" ht="20.100000000000001" hidden="1" customHeight="1" x14ac:dyDescent="0.25">
      <c r="E101" s="5"/>
    </row>
    <row r="102" spans="5:5" ht="20.100000000000001" hidden="1" customHeight="1" x14ac:dyDescent="0.25">
      <c r="E102" s="5"/>
    </row>
    <row r="103" spans="5:5" ht="20.100000000000001" hidden="1" customHeight="1" x14ac:dyDescent="0.25">
      <c r="E103" s="5"/>
    </row>
    <row r="104" spans="5:5" ht="20.100000000000001" hidden="1" customHeight="1" x14ac:dyDescent="0.25">
      <c r="E104" s="5"/>
    </row>
    <row r="105" spans="5:5" ht="20.100000000000001" hidden="1" customHeight="1" x14ac:dyDescent="0.25">
      <c r="E105" s="5"/>
    </row>
    <row r="106" spans="5:5" ht="20.100000000000001" hidden="1" customHeight="1" x14ac:dyDescent="0.25">
      <c r="E106" s="5"/>
    </row>
    <row r="107" spans="5:5" ht="20.100000000000001" hidden="1" customHeight="1" x14ac:dyDescent="0.25">
      <c r="E107" s="5"/>
    </row>
    <row r="108" spans="5:5" ht="20.100000000000001" hidden="1" customHeight="1" x14ac:dyDescent="0.25">
      <c r="E108" s="5"/>
    </row>
    <row r="109" spans="5:5" ht="20.100000000000001" hidden="1" customHeight="1" x14ac:dyDescent="0.25">
      <c r="E109" s="5"/>
    </row>
    <row r="110" spans="5:5" ht="20.100000000000001" hidden="1" customHeight="1" x14ac:dyDescent="0.25">
      <c r="E110" s="5"/>
    </row>
    <row r="111" spans="5:5" ht="20.100000000000001" hidden="1" customHeight="1" x14ac:dyDescent="0.25">
      <c r="E111" s="5"/>
    </row>
    <row r="112" spans="5:5" ht="20.100000000000001" hidden="1" customHeight="1" x14ac:dyDescent="0.25">
      <c r="E112" s="5"/>
    </row>
    <row r="113" spans="5:5" ht="20.100000000000001" hidden="1" customHeight="1" x14ac:dyDescent="0.25">
      <c r="E113" s="5"/>
    </row>
    <row r="114" spans="5:5" ht="20.100000000000001" hidden="1" customHeight="1" x14ac:dyDescent="0.25">
      <c r="E114" s="5"/>
    </row>
    <row r="115" spans="5:5" ht="20.100000000000001" hidden="1" customHeight="1" x14ac:dyDescent="0.25">
      <c r="E115" s="5"/>
    </row>
    <row r="116" spans="5:5" ht="20.100000000000001" hidden="1" customHeight="1" x14ac:dyDescent="0.25">
      <c r="E116" s="5"/>
    </row>
    <row r="117" spans="5:5" ht="20.100000000000001" hidden="1" customHeight="1" x14ac:dyDescent="0.25">
      <c r="E117" s="5"/>
    </row>
    <row r="118" spans="5:5" ht="20.100000000000001" hidden="1" customHeight="1" x14ac:dyDescent="0.25">
      <c r="E118" s="5"/>
    </row>
    <row r="119" spans="5:5" ht="20.100000000000001" hidden="1" customHeight="1" x14ac:dyDescent="0.25">
      <c r="E119" s="5"/>
    </row>
    <row r="120" spans="5:5" ht="20.100000000000001" hidden="1" customHeight="1" x14ac:dyDescent="0.25">
      <c r="E120" s="5"/>
    </row>
    <row r="121" spans="5:5" ht="20.100000000000001" hidden="1" customHeight="1" x14ac:dyDescent="0.25">
      <c r="E121" s="5"/>
    </row>
    <row r="122" spans="5:5" ht="20.100000000000001" hidden="1" customHeight="1" x14ac:dyDescent="0.25">
      <c r="E122" s="5"/>
    </row>
    <row r="123" spans="5:5" ht="20.100000000000001" hidden="1" customHeight="1" x14ac:dyDescent="0.25">
      <c r="E123" s="5"/>
    </row>
    <row r="124" spans="5:5" ht="20.100000000000001" hidden="1" customHeight="1" x14ac:dyDescent="0.25">
      <c r="E124" s="5"/>
    </row>
    <row r="125" spans="5:5" ht="20.100000000000001" hidden="1" customHeight="1" x14ac:dyDescent="0.25">
      <c r="E125" s="5"/>
    </row>
    <row r="126" spans="5:5" ht="20.100000000000001" hidden="1" customHeight="1" x14ac:dyDescent="0.25">
      <c r="E126" s="5"/>
    </row>
    <row r="127" spans="5:5" ht="20.100000000000001" hidden="1" customHeight="1" x14ac:dyDescent="0.25">
      <c r="E127" s="5"/>
    </row>
    <row r="128" spans="5:5" ht="20.100000000000001" hidden="1" customHeight="1" x14ac:dyDescent="0.25">
      <c r="E128" s="5"/>
    </row>
    <row r="129" spans="5:5" ht="20.100000000000001" hidden="1" customHeight="1" x14ac:dyDescent="0.25">
      <c r="E129" s="5"/>
    </row>
    <row r="130" spans="5:5" ht="20.100000000000001" hidden="1" customHeight="1" x14ac:dyDescent="0.25">
      <c r="E130" s="5"/>
    </row>
    <row r="131" spans="5:5" ht="20.100000000000001" hidden="1" customHeight="1" x14ac:dyDescent="0.25">
      <c r="E131" s="5"/>
    </row>
    <row r="132" spans="5:5" ht="20.100000000000001" hidden="1" customHeight="1" x14ac:dyDescent="0.25">
      <c r="E132" s="5"/>
    </row>
    <row r="133" spans="5:5" ht="20.100000000000001" hidden="1" customHeight="1" x14ac:dyDescent="0.25">
      <c r="E133" s="5"/>
    </row>
    <row r="134" spans="5:5" ht="20.100000000000001" hidden="1" customHeight="1" x14ac:dyDescent="0.25">
      <c r="E134" s="5"/>
    </row>
    <row r="135" spans="5:5" ht="20.100000000000001" hidden="1" customHeight="1" x14ac:dyDescent="0.25">
      <c r="E135" s="5"/>
    </row>
    <row r="136" spans="5:5" ht="20.100000000000001" hidden="1" customHeight="1" x14ac:dyDescent="0.25">
      <c r="E136" s="5"/>
    </row>
    <row r="137" spans="5:5" ht="20.100000000000001" hidden="1" customHeight="1" x14ac:dyDescent="0.25">
      <c r="E137" s="5"/>
    </row>
    <row r="138" spans="5:5" ht="20.100000000000001" hidden="1" customHeight="1" x14ac:dyDescent="0.25">
      <c r="E138" s="5"/>
    </row>
    <row r="139" spans="5:5" ht="20.100000000000001" hidden="1" customHeight="1" x14ac:dyDescent="0.25">
      <c r="E139" s="5"/>
    </row>
    <row r="140" spans="5:5" ht="20.100000000000001" hidden="1" customHeight="1" x14ac:dyDescent="0.25">
      <c r="E140" s="5"/>
    </row>
    <row r="141" spans="5:5" ht="20.100000000000001" hidden="1" customHeight="1" x14ac:dyDescent="0.25">
      <c r="E141" s="5"/>
    </row>
    <row r="142" spans="5:5" ht="20.100000000000001" hidden="1" customHeight="1" x14ac:dyDescent="0.25">
      <c r="E142" s="5"/>
    </row>
    <row r="143" spans="5:5" ht="20.100000000000001" hidden="1" customHeight="1" x14ac:dyDescent="0.25">
      <c r="E143" s="5"/>
    </row>
    <row r="144" spans="5:5" ht="20.100000000000001" hidden="1" customHeight="1" x14ac:dyDescent="0.25">
      <c r="E144" s="5"/>
    </row>
    <row r="145" spans="5:5" ht="20.100000000000001" hidden="1" customHeight="1" x14ac:dyDescent="0.25">
      <c r="E145" s="5"/>
    </row>
    <row r="146" spans="5:5" ht="20.100000000000001" hidden="1" customHeight="1" x14ac:dyDescent="0.25">
      <c r="E146" s="5"/>
    </row>
    <row r="147" spans="5:5" ht="20.100000000000001" hidden="1" customHeight="1" x14ac:dyDescent="0.25">
      <c r="E147" s="5"/>
    </row>
    <row r="148" spans="5:5" ht="20.100000000000001" hidden="1" customHeight="1" x14ac:dyDescent="0.25">
      <c r="E148" s="5"/>
    </row>
    <row r="149" spans="5:5" ht="20.100000000000001" hidden="1" customHeight="1" x14ac:dyDescent="0.25">
      <c r="E149" s="5"/>
    </row>
    <row r="150" spans="5:5" ht="20.100000000000001" hidden="1" customHeight="1" x14ac:dyDescent="0.25">
      <c r="E150" s="5"/>
    </row>
    <row r="151" spans="5:5" ht="20.100000000000001" hidden="1" customHeight="1" x14ac:dyDescent="0.25">
      <c r="E151" s="5"/>
    </row>
    <row r="152" spans="5:5" ht="20.100000000000001" hidden="1" customHeight="1" x14ac:dyDescent="0.25">
      <c r="E152" s="5"/>
    </row>
    <row r="153" spans="5:5" ht="20.100000000000001" hidden="1" customHeight="1" x14ac:dyDescent="0.25">
      <c r="E153" s="5"/>
    </row>
    <row r="154" spans="5:5" ht="20.100000000000001" hidden="1" customHeight="1" x14ac:dyDescent="0.25">
      <c r="E154" s="5"/>
    </row>
    <row r="155" spans="5:5" ht="20.100000000000001" hidden="1" customHeight="1" x14ac:dyDescent="0.25">
      <c r="E155" s="5"/>
    </row>
    <row r="156" spans="5:5" ht="20.100000000000001" hidden="1" customHeight="1" x14ac:dyDescent="0.25">
      <c r="E156" s="5"/>
    </row>
    <row r="157" spans="5:5" ht="20.100000000000001" hidden="1" customHeight="1" x14ac:dyDescent="0.25">
      <c r="E157" s="5"/>
    </row>
    <row r="158" spans="5:5" ht="20.100000000000001" hidden="1" customHeight="1" x14ac:dyDescent="0.25">
      <c r="E158" s="5"/>
    </row>
    <row r="159" spans="5:5" ht="20.100000000000001" hidden="1" customHeight="1" x14ac:dyDescent="0.25">
      <c r="E159" s="5"/>
    </row>
    <row r="160" spans="5:5" ht="20.100000000000001" hidden="1" customHeight="1" x14ac:dyDescent="0.25">
      <c r="E160" s="5"/>
    </row>
    <row r="161" spans="5:5" ht="20.100000000000001" hidden="1" customHeight="1" x14ac:dyDescent="0.25">
      <c r="E161" s="5"/>
    </row>
    <row r="162" spans="5:5" ht="20.100000000000001" hidden="1" customHeight="1" x14ac:dyDescent="0.25">
      <c r="E162" s="5"/>
    </row>
    <row r="163" spans="5:5" ht="20.100000000000001" hidden="1" customHeight="1" x14ac:dyDescent="0.25">
      <c r="E163" s="5"/>
    </row>
    <row r="164" spans="5:5" ht="20.100000000000001" hidden="1" customHeight="1" x14ac:dyDescent="0.25">
      <c r="E164" s="5"/>
    </row>
    <row r="165" spans="5:5" ht="20.100000000000001" hidden="1" customHeight="1" x14ac:dyDescent="0.25">
      <c r="E165" s="5"/>
    </row>
    <row r="166" spans="5:5" ht="20.100000000000001" hidden="1" customHeight="1" x14ac:dyDescent="0.25">
      <c r="E166" s="5"/>
    </row>
    <row r="167" spans="5:5" ht="20.100000000000001" hidden="1" customHeight="1" x14ac:dyDescent="0.25">
      <c r="E167" s="5"/>
    </row>
    <row r="168" spans="5:5" ht="20.100000000000001" hidden="1" customHeight="1" x14ac:dyDescent="0.25">
      <c r="E168" s="5"/>
    </row>
    <row r="169" spans="5:5" ht="20.100000000000001" hidden="1" customHeight="1" x14ac:dyDescent="0.25">
      <c r="E169" s="5"/>
    </row>
    <row r="170" spans="5:5" ht="20.100000000000001" hidden="1" customHeight="1" x14ac:dyDescent="0.25">
      <c r="E170" s="5"/>
    </row>
    <row r="171" spans="5:5" ht="20.100000000000001" hidden="1" customHeight="1" x14ac:dyDescent="0.25">
      <c r="E171" s="5"/>
    </row>
    <row r="172" spans="5:5" ht="20.100000000000001" hidden="1" customHeight="1" x14ac:dyDescent="0.25">
      <c r="E172" s="5"/>
    </row>
    <row r="173" spans="5:5" ht="20.100000000000001" hidden="1" customHeight="1" x14ac:dyDescent="0.25">
      <c r="E173" s="5"/>
    </row>
    <row r="174" spans="5:5" ht="20.100000000000001" hidden="1" customHeight="1" x14ac:dyDescent="0.25">
      <c r="E174" s="5"/>
    </row>
    <row r="175" spans="5:5" ht="20.100000000000001" hidden="1" customHeight="1" x14ac:dyDescent="0.25">
      <c r="E175" s="5"/>
    </row>
    <row r="176" spans="5:5" ht="20.100000000000001" hidden="1" customHeight="1" x14ac:dyDescent="0.25">
      <c r="E176" s="5"/>
    </row>
    <row r="177" spans="5:6" ht="20.100000000000001" hidden="1" customHeight="1" x14ac:dyDescent="0.25">
      <c r="E177" s="5"/>
    </row>
    <row r="178" spans="5:6" ht="20.100000000000001" hidden="1" customHeight="1" x14ac:dyDescent="0.25">
      <c r="E178" s="5"/>
    </row>
    <row r="179" spans="5:6" ht="20.100000000000001" hidden="1" customHeight="1" x14ac:dyDescent="0.25">
      <c r="E179" s="5"/>
    </row>
    <row r="180" spans="5:6" ht="20.100000000000001" hidden="1" customHeight="1" x14ac:dyDescent="0.25">
      <c r="E180" s="5"/>
    </row>
    <row r="181" spans="5:6" ht="20.100000000000001" hidden="1" customHeight="1" x14ac:dyDescent="0.25">
      <c r="E181" s="5"/>
    </row>
    <row r="182" spans="5:6" ht="20.100000000000001" hidden="1" customHeight="1" x14ac:dyDescent="0.25">
      <c r="E182" s="5"/>
    </row>
    <row r="183" spans="5:6" ht="20.100000000000001" hidden="1" customHeight="1" x14ac:dyDescent="0.25">
      <c r="E183" s="5"/>
    </row>
    <row r="184" spans="5:6" ht="20.100000000000001" hidden="1" customHeight="1" x14ac:dyDescent="0.25">
      <c r="E184" s="5"/>
    </row>
    <row r="185" spans="5:6" ht="20.100000000000001" hidden="1" customHeight="1" x14ac:dyDescent="0.25">
      <c r="E185" s="5"/>
    </row>
    <row r="186" spans="5:6" ht="20.100000000000001" hidden="1" customHeight="1" x14ac:dyDescent="0.25">
      <c r="E186" s="5"/>
    </row>
    <row r="187" spans="5:6" ht="20.100000000000001" hidden="1" customHeight="1" x14ac:dyDescent="0.25">
      <c r="E187" s="74"/>
      <c r="F187" s="75"/>
    </row>
    <row r="188" spans="5:6" ht="20.100000000000001" hidden="1" customHeight="1" x14ac:dyDescent="0.25"/>
  </sheetData>
  <mergeCells count="1">
    <mergeCell ref="E4:E5"/>
  </mergeCells>
  <phoneticPr fontId="5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9" orientation="portrait" r:id="rId1"/>
  <headerFooter>
    <oddFooter>&amp;L&amp;"Tisa Offc Serif Pro,Regular"&amp;11Dpto. Operacional FCF&amp;C&amp;"Tisa Offc Serif Pro,Regular"&amp;11Emissão: &amp;D &amp;T&amp;R&amp;"Tisa Offc Serif Pro,Regular"&amp;11&amp;[1</oddFooter>
  </headerFooter>
  <rowBreaks count="1" manualBreakCount="1">
    <brk id="24" min="3" max="13" man="1"/>
  </rowBreaks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514F-AE8A-43CA-8E05-DB70803AB946}">
  <sheetPr>
    <pageSetUpPr fitToPage="1"/>
  </sheetPr>
  <dimension ref="A1:Y163"/>
  <sheetViews>
    <sheetView showGridLines="0" showRowColHeaders="0" topLeftCell="B1" zoomScale="96" zoomScaleNormal="96" zoomScaleSheetLayoutView="55" workbookViewId="0">
      <selection activeCell="B6" sqref="B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</v>
      </c>
      <c r="S3" s="30">
        <f t="shared" ref="S3:W3" si="0">S61</f>
        <v>0</v>
      </c>
      <c r="T3" s="30">
        <f t="shared" si="0"/>
        <v>0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235</v>
      </c>
      <c r="F5" s="53" t="s">
        <v>157</v>
      </c>
      <c r="G5" s="54">
        <v>15</v>
      </c>
      <c r="H5" s="55" t="s">
        <v>76</v>
      </c>
      <c r="I5" s="56">
        <v>46123</v>
      </c>
      <c r="J5" s="55" t="s">
        <v>134</v>
      </c>
      <c r="K5" s="57">
        <v>0.70833333333333337</v>
      </c>
      <c r="L5" s="55" t="s">
        <v>158</v>
      </c>
      <c r="M5" s="55" t="s">
        <v>55</v>
      </c>
      <c r="N5" s="55" t="s">
        <v>236</v>
      </c>
      <c r="O5" s="55" t="s">
        <v>117</v>
      </c>
      <c r="P5" s="55" t="s">
        <v>67</v>
      </c>
      <c r="Q5" s="55" t="s">
        <v>237</v>
      </c>
      <c r="R5" s="63">
        <v>1</v>
      </c>
      <c r="S5" s="64"/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/>
      <c r="G6" s="54"/>
      <c r="H6" s="55"/>
      <c r="I6" s="56"/>
      <c r="J6" s="55"/>
      <c r="K6" s="57"/>
      <c r="L6" s="55"/>
      <c r="M6" s="55"/>
      <c r="N6" s="55"/>
      <c r="O6" s="55"/>
      <c r="P6" s="55"/>
      <c r="Q6" s="55"/>
      <c r="R6" s="63"/>
      <c r="S6" s="64"/>
      <c r="T6" s="64"/>
      <c r="U6" s="64"/>
      <c r="V6" s="64"/>
      <c r="W6" s="64"/>
      <c r="X6" s="9"/>
    </row>
    <row r="7" spans="3:24" ht="27" customHeight="1" x14ac:dyDescent="0.25">
      <c r="C7" s="13"/>
      <c r="D7" s="38"/>
      <c r="F7" s="53"/>
      <c r="G7" s="54"/>
      <c r="H7" s="55"/>
      <c r="I7" s="56"/>
      <c r="J7" s="55"/>
      <c r="K7" s="57"/>
      <c r="L7" s="55"/>
      <c r="M7" s="55"/>
      <c r="N7" s="55"/>
      <c r="O7" s="55"/>
      <c r="P7" s="55"/>
      <c r="Q7" s="55"/>
      <c r="R7" s="63"/>
      <c r="S7" s="64"/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/>
      <c r="G8" s="54"/>
      <c r="H8" s="55"/>
      <c r="I8" s="56"/>
      <c r="J8" s="55"/>
      <c r="K8" s="57"/>
      <c r="L8" s="55"/>
      <c r="M8" s="55"/>
      <c r="N8" s="55"/>
      <c r="O8" s="55"/>
      <c r="P8" s="55"/>
      <c r="Q8" s="55"/>
      <c r="R8" s="63"/>
      <c r="S8" s="64"/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/>
      <c r="G9" s="54"/>
      <c r="H9" s="55"/>
      <c r="I9" s="56"/>
      <c r="J9" s="55"/>
      <c r="K9" s="57"/>
      <c r="L9" s="55"/>
      <c r="M9" s="55"/>
      <c r="N9" s="55"/>
      <c r="O9" s="55"/>
      <c r="P9" s="55"/>
      <c r="Q9" s="55"/>
      <c r="R9" s="63"/>
      <c r="S9" s="64"/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/>
      <c r="G10" s="54"/>
      <c r="H10" s="55"/>
      <c r="I10" s="56"/>
      <c r="J10" s="55"/>
      <c r="K10" s="57"/>
      <c r="L10" s="55"/>
      <c r="M10" s="55"/>
      <c r="N10" s="55"/>
      <c r="O10" s="55"/>
      <c r="P10" s="55"/>
      <c r="Q10" s="55"/>
      <c r="R10" s="63"/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/>
      <c r="G11" s="54"/>
      <c r="H11" s="55"/>
      <c r="I11" s="56"/>
      <c r="J11" s="55"/>
      <c r="K11" s="57"/>
      <c r="L11" s="55"/>
      <c r="M11" s="55"/>
      <c r="N11" s="55"/>
      <c r="O11" s="55"/>
      <c r="P11" s="55"/>
      <c r="Q11" s="55"/>
      <c r="R11" s="63"/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/>
      <c r="G12" s="54"/>
      <c r="H12" s="55"/>
      <c r="I12" s="56"/>
      <c r="J12" s="55"/>
      <c r="K12" s="57"/>
      <c r="L12" s="55"/>
      <c r="M12" s="55"/>
      <c r="N12" s="55"/>
      <c r="O12" s="55"/>
      <c r="P12" s="55"/>
      <c r="Q12" s="55"/>
      <c r="R12" s="63"/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/>
      <c r="G13" s="54"/>
      <c r="H13" s="55"/>
      <c r="I13" s="56"/>
      <c r="J13" s="55"/>
      <c r="K13" s="57"/>
      <c r="L13" s="55"/>
      <c r="M13" s="55"/>
      <c r="N13" s="55"/>
      <c r="O13" s="55"/>
      <c r="P13" s="55"/>
      <c r="Q13" s="55"/>
      <c r="R13" s="63"/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/>
      <c r="G14" s="54"/>
      <c r="H14" s="55"/>
      <c r="I14" s="56"/>
      <c r="J14" s="55"/>
      <c r="K14" s="57"/>
      <c r="L14" s="55"/>
      <c r="M14" s="55"/>
      <c r="N14" s="55"/>
      <c r="O14" s="55"/>
      <c r="P14" s="55"/>
      <c r="Q14" s="55"/>
      <c r="R14" s="63"/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/>
      <c r="G15" s="54"/>
      <c r="H15" s="55"/>
      <c r="I15" s="56"/>
      <c r="J15" s="55"/>
      <c r="K15" s="57"/>
      <c r="L15" s="55"/>
      <c r="M15" s="55"/>
      <c r="N15" s="55"/>
      <c r="O15" s="55"/>
      <c r="P15" s="55"/>
      <c r="Q15" s="55"/>
      <c r="R15" s="63"/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/>
      <c r="G16" s="54"/>
      <c r="H16" s="55"/>
      <c r="I16" s="56"/>
      <c r="J16" s="55"/>
      <c r="K16" s="57"/>
      <c r="L16" s="55"/>
      <c r="M16" s="55"/>
      <c r="N16" s="55"/>
      <c r="O16" s="55"/>
      <c r="P16" s="55"/>
      <c r="Q16" s="55"/>
      <c r="R16" s="63"/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/>
      <c r="G17" s="54"/>
      <c r="H17" s="55"/>
      <c r="I17" s="56"/>
      <c r="J17" s="55"/>
      <c r="K17" s="57"/>
      <c r="L17" s="55"/>
      <c r="M17" s="55"/>
      <c r="N17" s="55"/>
      <c r="O17" s="55"/>
      <c r="P17" s="55"/>
      <c r="Q17" s="55"/>
      <c r="R17" s="63"/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/>
      <c r="G18" s="54"/>
      <c r="H18" s="55"/>
      <c r="I18" s="56"/>
      <c r="J18" s="55"/>
      <c r="K18" s="57"/>
      <c r="L18" s="55"/>
      <c r="M18" s="55"/>
      <c r="N18" s="55"/>
      <c r="O18" s="55"/>
      <c r="P18" s="55"/>
      <c r="Q18" s="55"/>
      <c r="R18" s="63"/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/>
      <c r="G19" s="54"/>
      <c r="H19" s="55"/>
      <c r="I19" s="56"/>
      <c r="J19" s="55"/>
      <c r="K19" s="57"/>
      <c r="L19" s="55"/>
      <c r="M19" s="55"/>
      <c r="N19" s="55"/>
      <c r="O19" s="55"/>
      <c r="P19" s="55"/>
      <c r="Q19" s="55"/>
      <c r="R19" s="63"/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</v>
      </c>
      <c r="S61" s="67">
        <f t="shared" si="1"/>
        <v>0</v>
      </c>
      <c r="T61" s="67">
        <f t="shared" si="1"/>
        <v>0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D1262-9EB8-4175-BECA-1FCAEEBDAFA2}">
  <sheetPr>
    <pageSetUpPr fitToPage="1"/>
  </sheetPr>
  <dimension ref="A1:Y173"/>
  <sheetViews>
    <sheetView showGridLines="0" topLeftCell="F5" zoomScale="96" zoomScaleNormal="96" zoomScaleSheetLayoutView="55" workbookViewId="0">
      <selection activeCell="F5" sqref="F5:W7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4.441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6.77734375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R71</f>
        <v>40</v>
      </c>
      <c r="S3" s="30">
        <f t="shared" ref="S3:W3" si="0">S71</f>
        <v>0</v>
      </c>
      <c r="T3" s="30">
        <f t="shared" si="0"/>
        <v>22</v>
      </c>
      <c r="U3" s="30">
        <f>U71+V3+W3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111" t="s">
        <v>238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239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239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23</v>
      </c>
      <c r="H7" s="55" t="s">
        <v>76</v>
      </c>
      <c r="I7" s="56">
        <v>46056</v>
      </c>
      <c r="J7" s="55" t="s">
        <v>65</v>
      </c>
      <c r="K7" s="57">
        <v>0.79166666666666663</v>
      </c>
      <c r="L7" s="55" t="s">
        <v>181</v>
      </c>
      <c r="M7" s="55" t="s">
        <v>55</v>
      </c>
      <c r="N7" s="55" t="s">
        <v>120</v>
      </c>
      <c r="O7" s="55" t="s">
        <v>240</v>
      </c>
      <c r="P7" s="55" t="s">
        <v>181</v>
      </c>
      <c r="Q7" s="55" t="s">
        <v>239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33</v>
      </c>
      <c r="H8" s="55" t="s">
        <v>85</v>
      </c>
      <c r="I8" s="56">
        <v>46061</v>
      </c>
      <c r="J8" s="55" t="s">
        <v>71</v>
      </c>
      <c r="K8" s="57">
        <v>0.75</v>
      </c>
      <c r="L8" s="55" t="s">
        <v>110</v>
      </c>
      <c r="M8" s="55" t="s">
        <v>55</v>
      </c>
      <c r="N8" s="55" t="s">
        <v>111</v>
      </c>
      <c r="O8" s="55" t="s">
        <v>112</v>
      </c>
      <c r="P8" s="55" t="s">
        <v>111</v>
      </c>
      <c r="Q8" s="55" t="s">
        <v>239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114</v>
      </c>
      <c r="G9" s="54">
        <v>26</v>
      </c>
      <c r="H9" s="55" t="s">
        <v>85</v>
      </c>
      <c r="I9" s="56">
        <v>46062</v>
      </c>
      <c r="J9" s="55" t="s">
        <v>180</v>
      </c>
      <c r="K9" s="57">
        <v>0.79166666666666663</v>
      </c>
      <c r="L9" s="55" t="s">
        <v>120</v>
      </c>
      <c r="M9" s="55" t="s">
        <v>55</v>
      </c>
      <c r="N9" s="55" t="s">
        <v>153</v>
      </c>
      <c r="O9" s="55" t="s">
        <v>115</v>
      </c>
      <c r="P9" s="55" t="s">
        <v>111</v>
      </c>
      <c r="Q9" s="55" t="s">
        <v>239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27</v>
      </c>
      <c r="H10" s="55" t="s">
        <v>64</v>
      </c>
      <c r="I10" s="56">
        <v>46047</v>
      </c>
      <c r="J10" s="55" t="s">
        <v>71</v>
      </c>
      <c r="K10" s="57">
        <v>0.75</v>
      </c>
      <c r="L10" s="55" t="s">
        <v>119</v>
      </c>
      <c r="M10" s="55" t="s">
        <v>55</v>
      </c>
      <c r="N10" s="55" t="s">
        <v>110</v>
      </c>
      <c r="O10" s="55" t="s">
        <v>115</v>
      </c>
      <c r="P10" s="55" t="s">
        <v>111</v>
      </c>
      <c r="Q10" s="55" t="s">
        <v>239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28</v>
      </c>
      <c r="H11" s="55" t="s">
        <v>64</v>
      </c>
      <c r="I11" s="56">
        <v>46048</v>
      </c>
      <c r="J11" s="55" t="s">
        <v>180</v>
      </c>
      <c r="K11" s="57">
        <v>0.85416666666666663</v>
      </c>
      <c r="L11" s="55" t="s">
        <v>111</v>
      </c>
      <c r="M11" s="55" t="s">
        <v>55</v>
      </c>
      <c r="N11" s="55" t="s">
        <v>116</v>
      </c>
      <c r="O11" s="55" t="s">
        <v>115</v>
      </c>
      <c r="P11" s="55" t="s">
        <v>111</v>
      </c>
      <c r="Q11" s="55" t="s">
        <v>239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21</v>
      </c>
      <c r="H12" s="55" t="s">
        <v>64</v>
      </c>
      <c r="I12" s="56">
        <v>46050</v>
      </c>
      <c r="J12" s="55" t="s">
        <v>98</v>
      </c>
      <c r="K12" s="57">
        <v>0.79166666666666663</v>
      </c>
      <c r="L12" s="55" t="s">
        <v>181</v>
      </c>
      <c r="M12" s="55" t="s">
        <v>55</v>
      </c>
      <c r="N12" s="55" t="s">
        <v>153</v>
      </c>
      <c r="O12" s="55" t="s">
        <v>240</v>
      </c>
      <c r="P12" s="55" t="s">
        <v>181</v>
      </c>
      <c r="Q12" s="55" t="s">
        <v>239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31</v>
      </c>
      <c r="H13" s="55" t="s">
        <v>76</v>
      </c>
      <c r="I13" s="56">
        <v>46053</v>
      </c>
      <c r="J13" s="55" t="s">
        <v>80</v>
      </c>
      <c r="K13" s="57">
        <v>0.6875</v>
      </c>
      <c r="L13" s="55" t="s">
        <v>111</v>
      </c>
      <c r="M13" s="55" t="s">
        <v>55</v>
      </c>
      <c r="N13" s="55" t="s">
        <v>66</v>
      </c>
      <c r="O13" s="55" t="s">
        <v>115</v>
      </c>
      <c r="P13" s="55" t="s">
        <v>111</v>
      </c>
      <c r="Q13" s="55" t="s">
        <v>239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5</v>
      </c>
      <c r="H14" s="55" t="s">
        <v>76</v>
      </c>
      <c r="I14" s="56">
        <v>45667</v>
      </c>
      <c r="J14" s="55" t="s">
        <v>80</v>
      </c>
      <c r="K14" s="57">
        <v>0.6875</v>
      </c>
      <c r="L14" s="55" t="s">
        <v>116</v>
      </c>
      <c r="M14" s="55" t="s">
        <v>55</v>
      </c>
      <c r="N14" s="55" t="s">
        <v>110</v>
      </c>
      <c r="O14" s="55" t="s">
        <v>117</v>
      </c>
      <c r="P14" s="55" t="s">
        <v>67</v>
      </c>
      <c r="Q14" s="55" t="s">
        <v>239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8</v>
      </c>
      <c r="H15" s="55" t="s">
        <v>76</v>
      </c>
      <c r="I15" s="56">
        <v>45668</v>
      </c>
      <c r="J15" s="55" t="s">
        <v>71</v>
      </c>
      <c r="K15" s="57">
        <v>0.75</v>
      </c>
      <c r="L15" s="55" t="s">
        <v>119</v>
      </c>
      <c r="M15" s="55" t="s">
        <v>55</v>
      </c>
      <c r="N15" s="55" t="s">
        <v>111</v>
      </c>
      <c r="O15" s="55" t="s">
        <v>115</v>
      </c>
      <c r="P15" s="55" t="s">
        <v>111</v>
      </c>
      <c r="Q15" s="55" t="s">
        <v>239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63</v>
      </c>
      <c r="G16" s="54">
        <v>10</v>
      </c>
      <c r="H16" s="55" t="s">
        <v>85</v>
      </c>
      <c r="I16" s="56">
        <v>45671</v>
      </c>
      <c r="J16" s="55" t="s">
        <v>98</v>
      </c>
      <c r="K16" s="57">
        <v>0.89583333333333337</v>
      </c>
      <c r="L16" s="55" t="s">
        <v>110</v>
      </c>
      <c r="M16" s="55" t="s">
        <v>55</v>
      </c>
      <c r="N16" s="55" t="s">
        <v>181</v>
      </c>
      <c r="O16" s="55" t="s">
        <v>115</v>
      </c>
      <c r="P16" s="55" t="s">
        <v>111</v>
      </c>
      <c r="Q16" s="55" t="s">
        <v>239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63</v>
      </c>
      <c r="G17" s="54">
        <v>12</v>
      </c>
      <c r="H17" s="55" t="s">
        <v>85</v>
      </c>
      <c r="I17" s="56">
        <v>45672</v>
      </c>
      <c r="J17" s="55" t="s">
        <v>104</v>
      </c>
      <c r="K17" s="57">
        <v>0.85416666666666663</v>
      </c>
      <c r="L17" s="55" t="s">
        <v>111</v>
      </c>
      <c r="M17" s="55" t="s">
        <v>55</v>
      </c>
      <c r="N17" s="55" t="s">
        <v>182</v>
      </c>
      <c r="O17" s="55" t="s">
        <v>115</v>
      </c>
      <c r="P17" s="55" t="s">
        <v>111</v>
      </c>
      <c r="Q17" s="55" t="s">
        <v>239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63</v>
      </c>
      <c r="G18" s="54">
        <v>16</v>
      </c>
      <c r="H18" s="55" t="s">
        <v>93</v>
      </c>
      <c r="I18" s="56">
        <v>46040</v>
      </c>
      <c r="J18" s="55" t="s">
        <v>71</v>
      </c>
      <c r="K18" s="57">
        <v>0.75</v>
      </c>
      <c r="L18" s="55" t="s">
        <v>111</v>
      </c>
      <c r="M18" s="55" t="s">
        <v>55</v>
      </c>
      <c r="N18" s="55" t="s">
        <v>153</v>
      </c>
      <c r="O18" s="55" t="s">
        <v>115</v>
      </c>
      <c r="P18" s="55" t="s">
        <v>111</v>
      </c>
      <c r="Q18" s="55" t="s">
        <v>239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63</v>
      </c>
      <c r="G19" s="54">
        <v>1</v>
      </c>
      <c r="H19" s="55" t="s">
        <v>64</v>
      </c>
      <c r="I19" s="56">
        <v>46028</v>
      </c>
      <c r="J19" s="55" t="s">
        <v>65</v>
      </c>
      <c r="K19" s="57">
        <v>0.79166666666666663</v>
      </c>
      <c r="L19" s="55" t="s">
        <v>153</v>
      </c>
      <c r="M19" s="55" t="s">
        <v>55</v>
      </c>
      <c r="N19" s="55" t="s">
        <v>119</v>
      </c>
      <c r="O19" s="55" t="s">
        <v>171</v>
      </c>
      <c r="P19" s="55" t="s">
        <v>156</v>
      </c>
      <c r="Q19" s="55" t="s">
        <v>239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63</v>
      </c>
      <c r="G20" s="54">
        <v>2</v>
      </c>
      <c r="H20" s="55" t="s">
        <v>64</v>
      </c>
      <c r="I20" s="56">
        <v>46029</v>
      </c>
      <c r="J20" s="55" t="s">
        <v>98</v>
      </c>
      <c r="K20" s="57">
        <v>0.79166666666666663</v>
      </c>
      <c r="L20" s="55" t="s">
        <v>120</v>
      </c>
      <c r="M20" s="55" t="s">
        <v>55</v>
      </c>
      <c r="N20" s="55" t="s">
        <v>116</v>
      </c>
      <c r="O20" s="55" t="s">
        <v>115</v>
      </c>
      <c r="P20" s="55" t="s">
        <v>111</v>
      </c>
      <c r="Q20" s="55" t="s">
        <v>239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63</v>
      </c>
      <c r="G21" s="54">
        <v>19</v>
      </c>
      <c r="H21" s="55" t="s">
        <v>90</v>
      </c>
      <c r="I21" s="56">
        <v>46043</v>
      </c>
      <c r="J21" s="55" t="s">
        <v>98</v>
      </c>
      <c r="K21" s="57">
        <v>0.89583333333333337</v>
      </c>
      <c r="L21" s="55" t="s">
        <v>116</v>
      </c>
      <c r="M21" s="55" t="s">
        <v>55</v>
      </c>
      <c r="N21" s="55" t="s">
        <v>66</v>
      </c>
      <c r="O21" s="55" t="s">
        <v>117</v>
      </c>
      <c r="P21" s="55" t="s">
        <v>67</v>
      </c>
      <c r="Q21" s="55" t="s">
        <v>239</v>
      </c>
      <c r="R21" s="63"/>
      <c r="S21" s="64"/>
      <c r="T21" s="64">
        <v>1</v>
      </c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63</v>
      </c>
      <c r="G22" s="54">
        <v>20</v>
      </c>
      <c r="H22" s="55" t="s">
        <v>90</v>
      </c>
      <c r="I22" s="56">
        <v>46043</v>
      </c>
      <c r="J22" s="55" t="s">
        <v>104</v>
      </c>
      <c r="K22" s="57">
        <v>0.85416666666666663</v>
      </c>
      <c r="L22" s="55" t="s">
        <v>67</v>
      </c>
      <c r="M22" s="55" t="s">
        <v>55</v>
      </c>
      <c r="N22" s="55" t="s">
        <v>111</v>
      </c>
      <c r="O22" s="55" t="s">
        <v>117</v>
      </c>
      <c r="P22" s="55" t="s">
        <v>67</v>
      </c>
      <c r="Q22" s="55" t="s">
        <v>239</v>
      </c>
      <c r="R22" s="63"/>
      <c r="S22" s="64"/>
      <c r="T22" s="64">
        <v>1</v>
      </c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122</v>
      </c>
      <c r="G23" s="54">
        <v>23</v>
      </c>
      <c r="H23" s="55" t="s">
        <v>123</v>
      </c>
      <c r="I23" s="56">
        <v>46077</v>
      </c>
      <c r="J23" s="55" t="s">
        <v>65</v>
      </c>
      <c r="K23" s="57">
        <v>0.89583333333333337</v>
      </c>
      <c r="L23" s="55" t="s">
        <v>124</v>
      </c>
      <c r="M23" s="55" t="s">
        <v>55</v>
      </c>
      <c r="N23" s="55" t="s">
        <v>125</v>
      </c>
      <c r="O23" s="55" t="s">
        <v>112</v>
      </c>
      <c r="P23" s="55" t="s">
        <v>111</v>
      </c>
      <c r="Q23" s="55" t="s">
        <v>239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122</v>
      </c>
      <c r="G24" s="54">
        <v>31</v>
      </c>
      <c r="H24" s="55" t="s">
        <v>123</v>
      </c>
      <c r="I24" s="56">
        <v>46079</v>
      </c>
      <c r="J24" s="55" t="s">
        <v>104</v>
      </c>
      <c r="K24" s="57">
        <v>0.83333333333333337</v>
      </c>
      <c r="L24" s="55" t="s">
        <v>135</v>
      </c>
      <c r="M24" s="55" t="s">
        <v>55</v>
      </c>
      <c r="N24" s="55" t="s">
        <v>183</v>
      </c>
      <c r="O24" s="55" t="s">
        <v>112</v>
      </c>
      <c r="P24" s="55" t="s">
        <v>111</v>
      </c>
      <c r="Q24" s="55" t="s">
        <v>239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70</v>
      </c>
      <c r="G25" s="54">
        <v>3</v>
      </c>
      <c r="H25" s="55" t="s">
        <v>64</v>
      </c>
      <c r="I25" s="56">
        <v>46096</v>
      </c>
      <c r="J25" s="55" t="s">
        <v>71</v>
      </c>
      <c r="K25" s="57">
        <v>0.66666666666666663</v>
      </c>
      <c r="L25" s="55" t="s">
        <v>106</v>
      </c>
      <c r="M25" s="55" t="s">
        <v>55</v>
      </c>
      <c r="N25" s="55" t="s">
        <v>191</v>
      </c>
      <c r="O25" s="55" t="s">
        <v>241</v>
      </c>
      <c r="P25" s="55" t="s">
        <v>106</v>
      </c>
      <c r="Q25" s="55" t="s">
        <v>239</v>
      </c>
      <c r="R25" s="63"/>
      <c r="S25" s="64"/>
      <c r="T25" s="64">
        <v>1</v>
      </c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5</v>
      </c>
      <c r="H26" s="55" t="s">
        <v>64</v>
      </c>
      <c r="I26" s="56">
        <v>45737</v>
      </c>
      <c r="J26" s="55" t="s">
        <v>80</v>
      </c>
      <c r="K26" s="57">
        <v>0.66666666666666663</v>
      </c>
      <c r="L26" s="55" t="s">
        <v>135</v>
      </c>
      <c r="M26" s="55" t="s">
        <v>55</v>
      </c>
      <c r="N26" s="55" t="s">
        <v>185</v>
      </c>
      <c r="O26" s="55" t="s">
        <v>112</v>
      </c>
      <c r="P26" s="55" t="s">
        <v>111</v>
      </c>
      <c r="Q26" s="55" t="s">
        <v>239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126</v>
      </c>
      <c r="G27" s="54">
        <v>10</v>
      </c>
      <c r="H27" s="55" t="s">
        <v>64</v>
      </c>
      <c r="I27" s="56">
        <v>46105</v>
      </c>
      <c r="J27" s="55" t="s">
        <v>65</v>
      </c>
      <c r="K27" s="57">
        <v>0.89583333333333337</v>
      </c>
      <c r="L27" s="55" t="s">
        <v>127</v>
      </c>
      <c r="M27" s="55" t="s">
        <v>55</v>
      </c>
      <c r="N27" s="55" t="s">
        <v>124</v>
      </c>
      <c r="O27" s="55" t="s">
        <v>128</v>
      </c>
      <c r="P27" s="55" t="s">
        <v>111</v>
      </c>
      <c r="Q27" s="55" t="s">
        <v>239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126</v>
      </c>
      <c r="G28" s="54">
        <v>16</v>
      </c>
      <c r="H28" s="55" t="s">
        <v>76</v>
      </c>
      <c r="I28" s="56">
        <v>46109</v>
      </c>
      <c r="J28" s="55" t="s">
        <v>80</v>
      </c>
      <c r="K28" s="57">
        <v>0.79166666666666663</v>
      </c>
      <c r="L28" s="55" t="s">
        <v>124</v>
      </c>
      <c r="M28" s="55" t="s">
        <v>55</v>
      </c>
      <c r="N28" s="55" t="s">
        <v>129</v>
      </c>
      <c r="O28" s="55" t="s">
        <v>112</v>
      </c>
      <c r="P28" s="55" t="s">
        <v>111</v>
      </c>
      <c r="Q28" s="55" t="s">
        <v>239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70</v>
      </c>
      <c r="G29" s="54">
        <v>11</v>
      </c>
      <c r="H29" s="55" t="s">
        <v>85</v>
      </c>
      <c r="I29" s="56">
        <v>46110</v>
      </c>
      <c r="J29" s="55" t="s">
        <v>71</v>
      </c>
      <c r="K29" s="57">
        <v>0.70833333333333337</v>
      </c>
      <c r="L29" s="55" t="s">
        <v>218</v>
      </c>
      <c r="M29" s="55" t="s">
        <v>55</v>
      </c>
      <c r="N29" s="55" t="s">
        <v>173</v>
      </c>
      <c r="O29" s="55" t="s">
        <v>242</v>
      </c>
      <c r="P29" s="55" t="s">
        <v>243</v>
      </c>
      <c r="Q29" s="55" t="s">
        <v>239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15</v>
      </c>
      <c r="H30" s="55" t="s">
        <v>76</v>
      </c>
      <c r="I30" s="56">
        <v>46112</v>
      </c>
      <c r="J30" s="55" t="s">
        <v>65</v>
      </c>
      <c r="K30" s="57">
        <v>0.79166666666666663</v>
      </c>
      <c r="L30" s="55" t="s">
        <v>124</v>
      </c>
      <c r="M30" s="55" t="s">
        <v>55</v>
      </c>
      <c r="N30" s="55" t="s">
        <v>186</v>
      </c>
      <c r="O30" s="55" t="s">
        <v>112</v>
      </c>
      <c r="P30" s="55" t="s">
        <v>111</v>
      </c>
      <c r="Q30" s="55" t="s">
        <v>239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25</v>
      </c>
      <c r="H31" s="55" t="s">
        <v>85</v>
      </c>
      <c r="I31" s="56">
        <v>46116</v>
      </c>
      <c r="J31" s="55" t="s">
        <v>80</v>
      </c>
      <c r="K31" s="57" t="s">
        <v>131</v>
      </c>
      <c r="L31" s="55" t="s">
        <v>124</v>
      </c>
      <c r="M31" s="55" t="s">
        <v>55</v>
      </c>
      <c r="N31" s="55" t="s">
        <v>132</v>
      </c>
      <c r="O31" s="55" t="s">
        <v>112</v>
      </c>
      <c r="P31" s="55" t="s">
        <v>111</v>
      </c>
      <c r="Q31" s="55" t="s">
        <v>239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126</v>
      </c>
      <c r="G32" s="54">
        <v>26</v>
      </c>
      <c r="H32" s="55" t="s">
        <v>85</v>
      </c>
      <c r="I32" s="56">
        <v>46120</v>
      </c>
      <c r="J32" s="55" t="s">
        <v>98</v>
      </c>
      <c r="K32" s="57">
        <v>0.89583333333333337</v>
      </c>
      <c r="L32" s="55" t="s">
        <v>135</v>
      </c>
      <c r="M32" s="55" t="s">
        <v>55</v>
      </c>
      <c r="N32" s="55" t="s">
        <v>124</v>
      </c>
      <c r="O32" s="55" t="s">
        <v>112</v>
      </c>
      <c r="P32" s="55" t="s">
        <v>111</v>
      </c>
      <c r="Q32" s="55" t="s">
        <v>239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35</v>
      </c>
      <c r="H33" s="55" t="s">
        <v>93</v>
      </c>
      <c r="I33" s="56">
        <v>46123</v>
      </c>
      <c r="J33" s="55" t="s">
        <v>134</v>
      </c>
      <c r="K33" s="57">
        <v>0.85416666666666663</v>
      </c>
      <c r="L33" s="55" t="s">
        <v>135</v>
      </c>
      <c r="M33" s="55" t="s">
        <v>55</v>
      </c>
      <c r="N33" s="55" t="s">
        <v>136</v>
      </c>
      <c r="O33" s="55" t="s">
        <v>112</v>
      </c>
      <c r="P33" s="55" t="s">
        <v>111</v>
      </c>
      <c r="Q33" s="55" t="s">
        <v>239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126</v>
      </c>
      <c r="G34" s="54">
        <v>36</v>
      </c>
      <c r="H34" s="55" t="s">
        <v>93</v>
      </c>
      <c r="I34" s="56">
        <v>46126</v>
      </c>
      <c r="J34" s="55" t="s">
        <v>65</v>
      </c>
      <c r="K34" s="57">
        <v>0.89583333333333337</v>
      </c>
      <c r="L34" s="55" t="s">
        <v>135</v>
      </c>
      <c r="M34" s="55" t="s">
        <v>55</v>
      </c>
      <c r="N34" s="55" t="s">
        <v>133</v>
      </c>
      <c r="O34" s="55" t="s">
        <v>128</v>
      </c>
      <c r="P34" s="55" t="s">
        <v>111</v>
      </c>
      <c r="Q34" s="55" t="s">
        <v>239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126</v>
      </c>
      <c r="G35" s="54">
        <v>40</v>
      </c>
      <c r="H35" s="55" t="s">
        <v>93</v>
      </c>
      <c r="I35" s="56">
        <v>46127</v>
      </c>
      <c r="J35" s="55" t="s">
        <v>98</v>
      </c>
      <c r="K35" s="57">
        <v>0.8125</v>
      </c>
      <c r="L35" s="55" t="s">
        <v>127</v>
      </c>
      <c r="M35" s="55" t="s">
        <v>55</v>
      </c>
      <c r="N35" s="55" t="s">
        <v>244</v>
      </c>
      <c r="O35" s="55" t="s">
        <v>128</v>
      </c>
      <c r="P35" s="55" t="s">
        <v>111</v>
      </c>
      <c r="Q35" s="55" t="s">
        <v>239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87</v>
      </c>
      <c r="G36" s="54">
        <v>113</v>
      </c>
      <c r="H36" s="55" t="s">
        <v>85</v>
      </c>
      <c r="I36" s="56">
        <v>46130</v>
      </c>
      <c r="J36" s="55" t="s">
        <v>80</v>
      </c>
      <c r="K36" s="57">
        <v>0.77083333333333337</v>
      </c>
      <c r="L36" s="55" t="s">
        <v>94</v>
      </c>
      <c r="M36" s="55" t="s">
        <v>55</v>
      </c>
      <c r="N36" s="55" t="s">
        <v>245</v>
      </c>
      <c r="O36" s="55" t="s">
        <v>171</v>
      </c>
      <c r="P36" s="55" t="s">
        <v>156</v>
      </c>
      <c r="Q36" s="55" t="s">
        <v>239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130</v>
      </c>
      <c r="G37" s="54">
        <v>45</v>
      </c>
      <c r="H37" s="55" t="s">
        <v>90</v>
      </c>
      <c r="I37" s="56">
        <v>46131</v>
      </c>
      <c r="J37" s="55" t="s">
        <v>71</v>
      </c>
      <c r="K37" s="57">
        <v>0.83333333333333337</v>
      </c>
      <c r="L37" s="55" t="s">
        <v>124</v>
      </c>
      <c r="M37" s="55" t="s">
        <v>55</v>
      </c>
      <c r="N37" s="55" t="s">
        <v>141</v>
      </c>
      <c r="O37" s="55" t="s">
        <v>112</v>
      </c>
      <c r="P37" s="55" t="s">
        <v>111</v>
      </c>
      <c r="Q37" s="55" t="s">
        <v>239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70</v>
      </c>
      <c r="G38" s="54">
        <v>27</v>
      </c>
      <c r="H38" s="55" t="s">
        <v>95</v>
      </c>
      <c r="I38" s="56">
        <v>46133</v>
      </c>
      <c r="J38" s="55" t="s">
        <v>65</v>
      </c>
      <c r="K38" s="57">
        <v>0.70833333333333337</v>
      </c>
      <c r="L38" s="55" t="s">
        <v>218</v>
      </c>
      <c r="M38" s="55" t="s">
        <v>55</v>
      </c>
      <c r="N38" s="55" t="s">
        <v>191</v>
      </c>
      <c r="O38" s="55" t="s">
        <v>242</v>
      </c>
      <c r="P38" s="55" t="s">
        <v>243</v>
      </c>
      <c r="Q38" s="55" t="s">
        <v>239</v>
      </c>
      <c r="R38" s="63"/>
      <c r="S38" s="64"/>
      <c r="T38" s="64">
        <v>1</v>
      </c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122</v>
      </c>
      <c r="G39" s="54">
        <v>101</v>
      </c>
      <c r="H39" s="55" t="s">
        <v>64</v>
      </c>
      <c r="I39" s="56">
        <v>46134</v>
      </c>
      <c r="J39" s="55" t="s">
        <v>98</v>
      </c>
      <c r="K39" s="57">
        <v>0.85416666666666663</v>
      </c>
      <c r="L39" s="55" t="s">
        <v>124</v>
      </c>
      <c r="M39" s="55" t="s">
        <v>55</v>
      </c>
      <c r="N39" s="55" t="s">
        <v>142</v>
      </c>
      <c r="O39" s="55" t="s">
        <v>112</v>
      </c>
      <c r="P39" s="55" t="s">
        <v>111</v>
      </c>
      <c r="Q39" s="55" t="s">
        <v>239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130</v>
      </c>
      <c r="G40" s="54">
        <v>55</v>
      </c>
      <c r="H40" s="55" t="s">
        <v>91</v>
      </c>
      <c r="I40" s="56">
        <v>46138</v>
      </c>
      <c r="J40" s="55" t="s">
        <v>71</v>
      </c>
      <c r="K40" s="57">
        <v>0.75</v>
      </c>
      <c r="L40" s="55" t="s">
        <v>135</v>
      </c>
      <c r="M40" s="55" t="s">
        <v>55</v>
      </c>
      <c r="N40" s="55" t="s">
        <v>190</v>
      </c>
      <c r="O40" s="55" t="s">
        <v>112</v>
      </c>
      <c r="P40" s="55" t="s">
        <v>111</v>
      </c>
      <c r="Q40" s="55" t="s">
        <v>239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126</v>
      </c>
      <c r="G41" s="54">
        <v>46</v>
      </c>
      <c r="H41" s="55" t="s">
        <v>90</v>
      </c>
      <c r="I41" s="56">
        <v>46141</v>
      </c>
      <c r="J41" s="55" t="s">
        <v>98</v>
      </c>
      <c r="K41" s="57">
        <v>0.89583333333333337</v>
      </c>
      <c r="L41" s="55" t="s">
        <v>124</v>
      </c>
      <c r="M41" s="55" t="s">
        <v>55</v>
      </c>
      <c r="N41" s="55" t="s">
        <v>145</v>
      </c>
      <c r="O41" s="55" t="s">
        <v>112</v>
      </c>
      <c r="P41" s="55" t="s">
        <v>111</v>
      </c>
      <c r="Q41" s="55" t="s">
        <v>239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130</v>
      </c>
      <c r="G42" s="54">
        <v>65</v>
      </c>
      <c r="H42" s="55" t="s">
        <v>95</v>
      </c>
      <c r="I42" s="56">
        <v>46144</v>
      </c>
      <c r="J42" s="55" t="s">
        <v>80</v>
      </c>
      <c r="K42" s="57">
        <v>0.85416666666666663</v>
      </c>
      <c r="L42" s="55" t="s">
        <v>124</v>
      </c>
      <c r="M42" s="55" t="s">
        <v>55</v>
      </c>
      <c r="N42" s="55" t="s">
        <v>192</v>
      </c>
      <c r="O42" s="55" t="s">
        <v>112</v>
      </c>
      <c r="P42" s="55" t="s">
        <v>111</v>
      </c>
      <c r="Q42" s="55" t="s">
        <v>239</v>
      </c>
      <c r="R42" s="63">
        <v>1</v>
      </c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143</v>
      </c>
      <c r="G43" s="54">
        <v>212</v>
      </c>
      <c r="H43" s="55">
        <v>5</v>
      </c>
      <c r="I43" s="56">
        <v>46145</v>
      </c>
      <c r="J43" s="55" t="s">
        <v>71</v>
      </c>
      <c r="K43" s="57">
        <v>0.70833333333333337</v>
      </c>
      <c r="L43" s="55" t="s">
        <v>127</v>
      </c>
      <c r="M43" s="55" t="s">
        <v>55</v>
      </c>
      <c r="N43" s="55" t="s">
        <v>193</v>
      </c>
      <c r="O43" s="55" t="s">
        <v>128</v>
      </c>
      <c r="P43" s="55" t="s">
        <v>111</v>
      </c>
      <c r="Q43" s="55" t="s">
        <v>239</v>
      </c>
      <c r="R43" s="63">
        <v>1</v>
      </c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130</v>
      </c>
      <c r="G44" s="54">
        <v>75</v>
      </c>
      <c r="H44" s="55" t="s">
        <v>96</v>
      </c>
      <c r="I44" s="56">
        <v>46151</v>
      </c>
      <c r="J44" s="55" t="s">
        <v>80</v>
      </c>
      <c r="K44" s="57">
        <v>0.79166666666666663</v>
      </c>
      <c r="L44" s="55" t="s">
        <v>135</v>
      </c>
      <c r="M44" s="55" t="s">
        <v>55</v>
      </c>
      <c r="N44" s="55" t="s">
        <v>147</v>
      </c>
      <c r="O44" s="55" t="s">
        <v>112</v>
      </c>
      <c r="P44" s="55" t="s">
        <v>111</v>
      </c>
      <c r="Q44" s="55" t="s">
        <v>239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122</v>
      </c>
      <c r="G45" s="54">
        <v>111</v>
      </c>
      <c r="H45" s="55" t="s">
        <v>76</v>
      </c>
      <c r="I45" s="56">
        <v>46155</v>
      </c>
      <c r="J45" s="55" t="s">
        <v>98</v>
      </c>
      <c r="K45" s="57">
        <v>0.89583333333333337</v>
      </c>
      <c r="L45" s="55" t="s">
        <v>135</v>
      </c>
      <c r="M45" s="55" t="s">
        <v>55</v>
      </c>
      <c r="N45" s="55" t="s">
        <v>195</v>
      </c>
      <c r="O45" s="55" t="s">
        <v>112</v>
      </c>
      <c r="P45" s="55" t="s">
        <v>111</v>
      </c>
      <c r="Q45" s="55" t="s">
        <v>239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92</v>
      </c>
      <c r="G46" s="54">
        <v>306</v>
      </c>
      <c r="H46" s="55" t="s">
        <v>95</v>
      </c>
      <c r="I46" s="56">
        <v>46158</v>
      </c>
      <c r="J46" s="55" t="s">
        <v>80</v>
      </c>
      <c r="K46" s="57">
        <v>0.64583333333333337</v>
      </c>
      <c r="L46" s="55" t="s">
        <v>94</v>
      </c>
      <c r="M46" s="55" t="s">
        <v>55</v>
      </c>
      <c r="N46" s="55" t="s">
        <v>88</v>
      </c>
      <c r="O46" s="55" t="s">
        <v>171</v>
      </c>
      <c r="P46" s="55" t="s">
        <v>156</v>
      </c>
      <c r="Q46" s="55" t="s">
        <v>239</v>
      </c>
      <c r="R46" s="63">
        <v>1</v>
      </c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130</v>
      </c>
      <c r="G47" s="54">
        <v>85</v>
      </c>
      <c r="H47" s="55" t="s">
        <v>175</v>
      </c>
      <c r="I47" s="56">
        <v>46159</v>
      </c>
      <c r="J47" s="55" t="s">
        <v>71</v>
      </c>
      <c r="K47" s="57">
        <v>0.77083333333333337</v>
      </c>
      <c r="L47" s="55" t="s">
        <v>135</v>
      </c>
      <c r="M47" s="55" t="s">
        <v>55</v>
      </c>
      <c r="N47" s="55" t="s">
        <v>124</v>
      </c>
      <c r="O47" s="55" t="s">
        <v>112</v>
      </c>
      <c r="P47" s="55" t="s">
        <v>111</v>
      </c>
      <c r="Q47" s="55" t="s">
        <v>239</v>
      </c>
      <c r="R47" s="63">
        <v>1</v>
      </c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92</v>
      </c>
      <c r="G48" s="54">
        <v>306</v>
      </c>
      <c r="H48" s="55" t="s">
        <v>95</v>
      </c>
      <c r="I48" s="56">
        <v>46158</v>
      </c>
      <c r="J48" s="55" t="s">
        <v>80</v>
      </c>
      <c r="K48" s="57">
        <v>0.64583333333333337</v>
      </c>
      <c r="L48" s="55" t="s">
        <v>94</v>
      </c>
      <c r="M48" s="55" t="s">
        <v>55</v>
      </c>
      <c r="N48" s="55" t="s">
        <v>88</v>
      </c>
      <c r="O48" s="55" t="s">
        <v>171</v>
      </c>
      <c r="P48" s="55" t="s">
        <v>156</v>
      </c>
      <c r="Q48" s="55" t="s">
        <v>239</v>
      </c>
      <c r="R48" s="63">
        <v>1</v>
      </c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130</v>
      </c>
      <c r="G49" s="54">
        <v>95</v>
      </c>
      <c r="H49" s="55" t="s">
        <v>97</v>
      </c>
      <c r="I49" s="56">
        <v>46165</v>
      </c>
      <c r="J49" s="55" t="s">
        <v>80</v>
      </c>
      <c r="K49" s="57">
        <v>0.77083333333333337</v>
      </c>
      <c r="L49" s="55" t="s">
        <v>124</v>
      </c>
      <c r="M49" s="55" t="s">
        <v>55</v>
      </c>
      <c r="N49" s="55" t="s">
        <v>150</v>
      </c>
      <c r="O49" s="55" t="s">
        <v>112</v>
      </c>
      <c r="P49" s="55" t="s">
        <v>111</v>
      </c>
      <c r="Q49" s="55" t="s">
        <v>239</v>
      </c>
      <c r="R49" s="63">
        <v>1</v>
      </c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157</v>
      </c>
      <c r="G50" s="54">
        <v>85</v>
      </c>
      <c r="H50" s="55" t="s">
        <v>175</v>
      </c>
      <c r="I50" s="56">
        <v>46172</v>
      </c>
      <c r="J50" s="55" t="s">
        <v>80</v>
      </c>
      <c r="K50" s="57">
        <v>0.70833333333333337</v>
      </c>
      <c r="L50" s="55" t="s">
        <v>158</v>
      </c>
      <c r="M50" s="55" t="s">
        <v>55</v>
      </c>
      <c r="N50" s="55" t="s">
        <v>246</v>
      </c>
      <c r="O50" s="55" t="s">
        <v>128</v>
      </c>
      <c r="P50" s="55" t="s">
        <v>111</v>
      </c>
      <c r="Q50" s="55" t="s">
        <v>239</v>
      </c>
      <c r="R50" s="63">
        <v>1</v>
      </c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130</v>
      </c>
      <c r="G51" s="54">
        <v>105</v>
      </c>
      <c r="H51" s="55" t="s">
        <v>151</v>
      </c>
      <c r="I51" s="56">
        <v>46173</v>
      </c>
      <c r="J51" s="55" t="s">
        <v>71</v>
      </c>
      <c r="K51" s="57">
        <v>0.66666666666666663</v>
      </c>
      <c r="L51" s="55" t="s">
        <v>135</v>
      </c>
      <c r="M51" s="55" t="s">
        <v>55</v>
      </c>
      <c r="N51" s="55" t="s">
        <v>152</v>
      </c>
      <c r="O51" s="55" t="s">
        <v>112</v>
      </c>
      <c r="P51" s="55" t="s">
        <v>111</v>
      </c>
      <c r="Q51" s="55" t="s">
        <v>239</v>
      </c>
      <c r="R51" s="63">
        <v>1</v>
      </c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 t="s">
        <v>126</v>
      </c>
      <c r="G52" s="54">
        <v>59</v>
      </c>
      <c r="H52" s="55" t="s">
        <v>103</v>
      </c>
      <c r="I52" s="56">
        <v>46175</v>
      </c>
      <c r="J52" s="55" t="s">
        <v>65</v>
      </c>
      <c r="K52" s="57">
        <v>0.875</v>
      </c>
      <c r="L52" s="55" t="s">
        <v>124</v>
      </c>
      <c r="M52" s="55" t="s">
        <v>55</v>
      </c>
      <c r="N52" s="55" t="s">
        <v>204</v>
      </c>
      <c r="O52" s="55" t="s">
        <v>112</v>
      </c>
      <c r="P52" s="55" t="s">
        <v>111</v>
      </c>
      <c r="Q52" s="55" t="s">
        <v>239</v>
      </c>
      <c r="R52" s="63">
        <v>1</v>
      </c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 t="s">
        <v>70</v>
      </c>
      <c r="G53" s="54">
        <v>49</v>
      </c>
      <c r="H53" s="55" t="s">
        <v>103</v>
      </c>
      <c r="I53" s="56">
        <v>46179</v>
      </c>
      <c r="J53" s="55" t="s">
        <v>80</v>
      </c>
      <c r="K53" s="57">
        <v>0.625</v>
      </c>
      <c r="L53" s="55" t="s">
        <v>106</v>
      </c>
      <c r="M53" s="55" t="s">
        <v>55</v>
      </c>
      <c r="N53" s="55" t="s">
        <v>86</v>
      </c>
      <c r="O53" s="55" t="s">
        <v>219</v>
      </c>
      <c r="P53" s="55" t="s">
        <v>106</v>
      </c>
      <c r="Q53" s="55" t="s">
        <v>239</v>
      </c>
      <c r="R53" s="63"/>
      <c r="S53" s="64"/>
      <c r="T53" s="64">
        <v>1</v>
      </c>
      <c r="U53" s="64"/>
      <c r="V53" s="64"/>
      <c r="W53" s="64"/>
      <c r="X53" s="9"/>
    </row>
    <row r="54" spans="3:24" ht="27" customHeight="1" x14ac:dyDescent="0.25">
      <c r="C54" s="13"/>
      <c r="D54" s="124"/>
      <c r="F54" s="53" t="s">
        <v>130</v>
      </c>
      <c r="G54" s="54">
        <v>115</v>
      </c>
      <c r="H54" s="55" t="s">
        <v>205</v>
      </c>
      <c r="I54" s="56">
        <v>46183</v>
      </c>
      <c r="J54" s="55" t="s">
        <v>98</v>
      </c>
      <c r="K54" s="57">
        <v>0.83333333333333337</v>
      </c>
      <c r="L54" s="55" t="s">
        <v>135</v>
      </c>
      <c r="M54" s="55" t="s">
        <v>55</v>
      </c>
      <c r="N54" s="55" t="s">
        <v>206</v>
      </c>
      <c r="O54" s="55" t="s">
        <v>160</v>
      </c>
      <c r="P54" s="55" t="s">
        <v>111</v>
      </c>
      <c r="Q54" s="55" t="s">
        <v>239</v>
      </c>
      <c r="R54" s="63">
        <v>1</v>
      </c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 t="s">
        <v>87</v>
      </c>
      <c r="G55" s="54">
        <v>451</v>
      </c>
      <c r="H55" s="55" t="s">
        <v>97</v>
      </c>
      <c r="I55" s="56">
        <v>46186</v>
      </c>
      <c r="J55" s="55" t="s">
        <v>80</v>
      </c>
      <c r="K55" s="57">
        <v>0.66666666666666663</v>
      </c>
      <c r="L55" s="55" t="s">
        <v>119</v>
      </c>
      <c r="M55" s="55" t="s">
        <v>55</v>
      </c>
      <c r="N55" s="55" t="s">
        <v>149</v>
      </c>
      <c r="O55" s="55" t="s">
        <v>160</v>
      </c>
      <c r="P55" s="55" t="s">
        <v>111</v>
      </c>
      <c r="Q55" s="55" t="s">
        <v>239</v>
      </c>
      <c r="R55" s="63">
        <v>1</v>
      </c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 t="s">
        <v>157</v>
      </c>
      <c r="G56" s="54">
        <v>95</v>
      </c>
      <c r="H56" s="55" t="s">
        <v>97</v>
      </c>
      <c r="I56" s="56">
        <v>46187</v>
      </c>
      <c r="J56" s="55" t="s">
        <v>71</v>
      </c>
      <c r="K56" s="57">
        <v>0.8125</v>
      </c>
      <c r="L56" s="55" t="s">
        <v>158</v>
      </c>
      <c r="M56" s="55" t="s">
        <v>55</v>
      </c>
      <c r="N56" s="55" t="s">
        <v>159</v>
      </c>
      <c r="O56" s="55" t="s">
        <v>160</v>
      </c>
      <c r="P56" s="55" t="s">
        <v>111</v>
      </c>
      <c r="Q56" s="55" t="s">
        <v>239</v>
      </c>
      <c r="R56" s="63">
        <v>1</v>
      </c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 t="s">
        <v>130</v>
      </c>
      <c r="G57" s="54">
        <v>125</v>
      </c>
      <c r="H57" s="55" t="s">
        <v>161</v>
      </c>
      <c r="I57" s="56">
        <v>46189</v>
      </c>
      <c r="J57" s="55" t="s">
        <v>65</v>
      </c>
      <c r="K57" s="57">
        <v>0.83333333333333337</v>
      </c>
      <c r="L57" s="55" t="s">
        <v>124</v>
      </c>
      <c r="M57" s="55" t="s">
        <v>55</v>
      </c>
      <c r="N57" s="55" t="s">
        <v>162</v>
      </c>
      <c r="O57" s="55" t="s">
        <v>112</v>
      </c>
      <c r="P57" s="55" t="s">
        <v>111</v>
      </c>
      <c r="Q57" s="55" t="s">
        <v>239</v>
      </c>
      <c r="R57" s="63">
        <v>1</v>
      </c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 t="s">
        <v>130</v>
      </c>
      <c r="G58" s="54">
        <v>135</v>
      </c>
      <c r="H58" s="55" t="s">
        <v>207</v>
      </c>
      <c r="I58" s="56">
        <v>46193</v>
      </c>
      <c r="J58" s="55" t="s">
        <v>80</v>
      </c>
      <c r="K58" s="57">
        <v>0.79166666666666663</v>
      </c>
      <c r="L58" s="55" t="s">
        <v>208</v>
      </c>
      <c r="M58" s="55" t="s">
        <v>55</v>
      </c>
      <c r="N58" s="55" t="s">
        <v>201</v>
      </c>
      <c r="O58" s="55" t="s">
        <v>112</v>
      </c>
      <c r="P58" s="55" t="s">
        <v>111</v>
      </c>
      <c r="Q58" s="55" t="s">
        <v>239</v>
      </c>
      <c r="R58" s="63">
        <v>1</v>
      </c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 t="s">
        <v>130</v>
      </c>
      <c r="G59" s="54">
        <v>145</v>
      </c>
      <c r="H59" s="55" t="s">
        <v>163</v>
      </c>
      <c r="I59" s="56">
        <v>46201</v>
      </c>
      <c r="J59" s="55" t="s">
        <v>71</v>
      </c>
      <c r="K59" s="57">
        <v>0.66666666666666663</v>
      </c>
      <c r="L59" s="55" t="s">
        <v>124</v>
      </c>
      <c r="M59" s="55" t="s">
        <v>55</v>
      </c>
      <c r="N59" s="55" t="s">
        <v>145</v>
      </c>
      <c r="O59" s="55" t="s">
        <v>112</v>
      </c>
      <c r="P59" s="55" t="s">
        <v>111</v>
      </c>
      <c r="Q59" s="55" t="s">
        <v>239</v>
      </c>
      <c r="R59" s="63">
        <v>1</v>
      </c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 t="s">
        <v>130</v>
      </c>
      <c r="G60" s="54">
        <v>155</v>
      </c>
      <c r="H60" s="55" t="s">
        <v>97</v>
      </c>
      <c r="I60" s="56">
        <v>46205</v>
      </c>
      <c r="J60" s="55" t="s">
        <v>104</v>
      </c>
      <c r="K60" s="57">
        <v>0.875</v>
      </c>
      <c r="L60" s="55" t="s">
        <v>124</v>
      </c>
      <c r="M60" s="55" t="s">
        <v>55</v>
      </c>
      <c r="N60" s="55" t="s">
        <v>164</v>
      </c>
      <c r="O60" s="55" t="s">
        <v>112</v>
      </c>
      <c r="P60" s="55" t="s">
        <v>111</v>
      </c>
      <c r="Q60" s="55" t="s">
        <v>239</v>
      </c>
      <c r="R60" s="63">
        <v>1</v>
      </c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4"/>
      <c r="F61" s="53" t="s">
        <v>87</v>
      </c>
      <c r="G61" s="54">
        <v>526</v>
      </c>
      <c r="H61" s="55" t="s">
        <v>107</v>
      </c>
      <c r="I61" s="56">
        <v>46201</v>
      </c>
      <c r="J61" s="55" t="s">
        <v>71</v>
      </c>
      <c r="K61" s="57">
        <v>0.70833333333333337</v>
      </c>
      <c r="L61" s="55" t="s">
        <v>127</v>
      </c>
      <c r="M61" s="55" t="s">
        <v>55</v>
      </c>
      <c r="N61" s="55" t="s">
        <v>247</v>
      </c>
      <c r="O61" s="55" t="s">
        <v>128</v>
      </c>
      <c r="P61" s="55" t="s">
        <v>111</v>
      </c>
      <c r="Q61" s="55" t="s">
        <v>239</v>
      </c>
      <c r="R61" s="63">
        <v>1</v>
      </c>
      <c r="S61" s="64"/>
      <c r="T61" s="64"/>
      <c r="U61" s="64"/>
      <c r="V61" s="64"/>
      <c r="W61" s="64"/>
      <c r="X61" s="9"/>
    </row>
    <row r="62" spans="3:24" ht="27" customHeight="1" x14ac:dyDescent="0.25">
      <c r="C62" s="13"/>
      <c r="D62" s="124"/>
      <c r="F62" s="106" t="s">
        <v>130</v>
      </c>
      <c r="G62" s="54">
        <v>165</v>
      </c>
      <c r="H62" s="55" t="s">
        <v>209</v>
      </c>
      <c r="I62" s="56">
        <v>46216</v>
      </c>
      <c r="J62" s="55" t="s">
        <v>180</v>
      </c>
      <c r="K62" s="57">
        <v>0.85416666666666663</v>
      </c>
      <c r="L62" s="55" t="s">
        <v>135</v>
      </c>
      <c r="M62" s="55" t="s">
        <v>55</v>
      </c>
      <c r="N62" s="55" t="s">
        <v>210</v>
      </c>
      <c r="O62" s="55" t="s">
        <v>128</v>
      </c>
      <c r="P62" s="55" t="s">
        <v>111</v>
      </c>
      <c r="Q62" s="55" t="s">
        <v>239</v>
      </c>
      <c r="R62" s="63">
        <v>1</v>
      </c>
      <c r="S62" s="64"/>
      <c r="T62" s="64"/>
      <c r="U62" s="64"/>
      <c r="V62" s="64"/>
      <c r="W62" s="64"/>
      <c r="X62" s="9"/>
    </row>
    <row r="63" spans="3:24" ht="27" customHeight="1" x14ac:dyDescent="0.25">
      <c r="C63" s="13"/>
      <c r="D63" s="124"/>
      <c r="F63" s="106" t="s">
        <v>130</v>
      </c>
      <c r="G63" s="54">
        <v>175</v>
      </c>
      <c r="H63" s="55" t="s">
        <v>165</v>
      </c>
      <c r="I63" s="56">
        <v>46220</v>
      </c>
      <c r="J63" s="55" t="s">
        <v>118</v>
      </c>
      <c r="K63" s="57">
        <v>0.875</v>
      </c>
      <c r="L63" s="55" t="s">
        <v>124</v>
      </c>
      <c r="M63" s="55" t="s">
        <v>55</v>
      </c>
      <c r="N63" s="55" t="s">
        <v>166</v>
      </c>
      <c r="O63" s="55" t="s">
        <v>167</v>
      </c>
      <c r="P63" s="55" t="s">
        <v>111</v>
      </c>
      <c r="Q63" s="55" t="s">
        <v>239</v>
      </c>
      <c r="R63" s="63">
        <v>1</v>
      </c>
      <c r="S63" s="64"/>
      <c r="T63" s="64"/>
      <c r="U63" s="64"/>
      <c r="V63" s="64"/>
      <c r="W63" s="64"/>
      <c r="X63" s="9"/>
    </row>
    <row r="64" spans="3:24" ht="27" customHeight="1" x14ac:dyDescent="0.25">
      <c r="C64" s="13"/>
      <c r="D64" s="124"/>
      <c r="F64" s="106" t="s">
        <v>130</v>
      </c>
      <c r="G64" s="54">
        <v>185</v>
      </c>
      <c r="H64" s="55" t="s">
        <v>168</v>
      </c>
      <c r="I64" s="56">
        <v>46225</v>
      </c>
      <c r="J64" s="55" t="s">
        <v>98</v>
      </c>
      <c r="K64" s="57">
        <v>0.8125</v>
      </c>
      <c r="L64" s="55" t="s">
        <v>135</v>
      </c>
      <c r="M64" s="55" t="s">
        <v>55</v>
      </c>
      <c r="N64" s="55" t="s">
        <v>142</v>
      </c>
      <c r="O64" s="55" t="s">
        <v>128</v>
      </c>
      <c r="P64" s="55" t="s">
        <v>111</v>
      </c>
      <c r="Q64" s="55" t="s">
        <v>239</v>
      </c>
      <c r="R64" s="63">
        <v>1</v>
      </c>
      <c r="S64" s="64"/>
      <c r="T64" s="64"/>
      <c r="U64" s="64"/>
      <c r="V64" s="64"/>
      <c r="W64" s="64"/>
      <c r="X64" s="9"/>
    </row>
    <row r="65" spans="3:24" ht="27" customHeight="1" x14ac:dyDescent="0.25">
      <c r="C65" s="13"/>
      <c r="D65" s="124"/>
      <c r="F65" s="107" t="s">
        <v>87</v>
      </c>
      <c r="G65" s="54">
        <v>585</v>
      </c>
      <c r="H65" s="55" t="s">
        <v>198</v>
      </c>
      <c r="I65" s="56">
        <v>46229</v>
      </c>
      <c r="J65" s="55" t="s">
        <v>71</v>
      </c>
      <c r="K65" s="57">
        <v>0.70833333333333337</v>
      </c>
      <c r="L65" s="55" t="s">
        <v>127</v>
      </c>
      <c r="M65" s="55" t="s">
        <v>99</v>
      </c>
      <c r="N65" s="55" t="s">
        <v>199</v>
      </c>
      <c r="O65" s="55" t="s">
        <v>128</v>
      </c>
      <c r="P65" s="55" t="s">
        <v>111</v>
      </c>
      <c r="Q65" s="55" t="s">
        <v>239</v>
      </c>
      <c r="R65" s="63">
        <v>1</v>
      </c>
      <c r="S65" s="64"/>
      <c r="T65" s="64"/>
      <c r="U65" s="64"/>
      <c r="V65" s="64"/>
      <c r="W65" s="64"/>
      <c r="X65" s="9"/>
    </row>
    <row r="66" spans="3:24" ht="27" customHeight="1" x14ac:dyDescent="0.25">
      <c r="C66" s="13"/>
      <c r="D66" s="124"/>
      <c r="F66" s="107" t="s">
        <v>130</v>
      </c>
      <c r="G66" s="54">
        <v>195</v>
      </c>
      <c r="H66" s="55" t="s">
        <v>200</v>
      </c>
      <c r="I66" s="56">
        <v>46231</v>
      </c>
      <c r="J66" s="55" t="s">
        <v>65</v>
      </c>
      <c r="K66" s="57">
        <v>0.89930555555555558</v>
      </c>
      <c r="L66" s="55" t="s">
        <v>124</v>
      </c>
      <c r="M66" s="55" t="s">
        <v>55</v>
      </c>
      <c r="N66" s="55" t="s">
        <v>201</v>
      </c>
      <c r="O66" s="55" t="s">
        <v>167</v>
      </c>
      <c r="P66" s="55" t="s">
        <v>111</v>
      </c>
      <c r="Q66" s="55" t="s">
        <v>239</v>
      </c>
      <c r="R66" s="63">
        <v>1</v>
      </c>
      <c r="S66" s="64"/>
      <c r="T66" s="64"/>
      <c r="U66" s="64"/>
      <c r="V66" s="64"/>
      <c r="W66" s="64"/>
      <c r="X66" s="9"/>
    </row>
    <row r="67" spans="3:24" ht="27" customHeight="1" x14ac:dyDescent="0.25">
      <c r="C67" s="13"/>
      <c r="D67" s="124"/>
      <c r="F67" s="114"/>
      <c r="G67" s="54"/>
      <c r="H67" s="55"/>
      <c r="I67" s="56"/>
      <c r="J67" s="55"/>
      <c r="K67" s="57"/>
      <c r="L67" s="55"/>
      <c r="M67" s="55"/>
      <c r="N67" s="55"/>
      <c r="O67" s="55"/>
      <c r="P67" s="55"/>
      <c r="Q67" s="55"/>
      <c r="R67" s="63"/>
      <c r="S67" s="64"/>
      <c r="T67" s="64"/>
      <c r="U67" s="64"/>
      <c r="V67" s="64"/>
      <c r="W67" s="64"/>
      <c r="X67" s="9"/>
    </row>
    <row r="68" spans="3:24" ht="27" customHeight="1" x14ac:dyDescent="0.25">
      <c r="C68" s="13"/>
      <c r="D68" s="124"/>
      <c r="F68" s="114"/>
      <c r="G68" s="54"/>
      <c r="H68" s="55"/>
      <c r="I68" s="56"/>
      <c r="J68" s="55"/>
      <c r="K68" s="57"/>
      <c r="L68" s="55"/>
      <c r="M68" s="55"/>
      <c r="N68" s="55"/>
      <c r="O68" s="55"/>
      <c r="P68" s="55"/>
      <c r="Q68" s="55"/>
      <c r="R68" s="63"/>
      <c r="S68" s="64"/>
      <c r="T68" s="64"/>
      <c r="U68" s="64"/>
      <c r="V68" s="64"/>
      <c r="W68" s="64"/>
      <c r="X68" s="9"/>
    </row>
    <row r="69" spans="3:24" ht="27" customHeight="1" x14ac:dyDescent="0.25">
      <c r="C69" s="13"/>
      <c r="D69" s="124"/>
      <c r="F69" s="106"/>
      <c r="G69" s="54"/>
      <c r="H69" s="55"/>
      <c r="I69" s="56"/>
      <c r="J69" s="55"/>
      <c r="K69" s="57"/>
      <c r="L69" s="55"/>
      <c r="M69" s="55"/>
      <c r="N69" s="55"/>
      <c r="O69" s="55"/>
      <c r="P69" s="55"/>
      <c r="Q69" s="55"/>
      <c r="R69" s="63"/>
      <c r="S69" s="64"/>
      <c r="T69" s="64"/>
      <c r="U69" s="64"/>
      <c r="V69" s="64"/>
      <c r="W69" s="64"/>
      <c r="X69" s="9"/>
    </row>
    <row r="70" spans="3:24" ht="27" customHeight="1" x14ac:dyDescent="0.25">
      <c r="C70" s="13"/>
      <c r="D70" s="124"/>
      <c r="F70" s="53"/>
      <c r="G70" s="54"/>
      <c r="H70" s="55"/>
      <c r="I70" s="56"/>
      <c r="J70" s="55"/>
      <c r="K70" s="57"/>
      <c r="L70" s="55"/>
      <c r="M70" s="55"/>
      <c r="N70" s="55"/>
      <c r="O70" s="55"/>
      <c r="P70" s="55"/>
      <c r="Q70" s="55"/>
      <c r="R70" s="63"/>
      <c r="S70" s="64"/>
      <c r="T70" s="64"/>
      <c r="U70" s="64"/>
      <c r="V70" s="64"/>
      <c r="W70" s="64"/>
      <c r="X70" s="9"/>
    </row>
    <row r="71" spans="3:24" ht="27" customHeight="1" x14ac:dyDescent="0.25">
      <c r="C71" s="13"/>
      <c r="D71" s="125"/>
      <c r="F71" s="58"/>
      <c r="G71" s="59"/>
      <c r="H71" s="60"/>
      <c r="I71" s="61"/>
      <c r="J71" s="60"/>
      <c r="K71" s="62"/>
      <c r="L71" s="60"/>
      <c r="M71" s="60"/>
      <c r="N71" s="60"/>
      <c r="O71" s="60"/>
      <c r="P71" s="60"/>
      <c r="Q71" s="60"/>
      <c r="R71" s="66">
        <f t="shared" ref="R71:W71" si="1">SUM(R5:R70)</f>
        <v>40</v>
      </c>
      <c r="S71" s="67">
        <f t="shared" si="1"/>
        <v>0</v>
      </c>
      <c r="T71" s="67">
        <f t="shared" si="1"/>
        <v>22</v>
      </c>
      <c r="U71" s="67">
        <f t="shared" si="1"/>
        <v>0</v>
      </c>
      <c r="V71" s="67">
        <f t="shared" si="1"/>
        <v>0</v>
      </c>
      <c r="W71" s="67">
        <f t="shared" si="1"/>
        <v>0</v>
      </c>
      <c r="X71" s="9"/>
    </row>
    <row r="72" spans="3:24" ht="9.9" customHeight="1" x14ac:dyDescent="0.25">
      <c r="C72" s="10"/>
      <c r="D72" s="18"/>
      <c r="E72" s="3"/>
      <c r="F72" s="3"/>
      <c r="G72" s="11"/>
      <c r="H72" s="11"/>
      <c r="I72" s="11"/>
      <c r="J72" s="11"/>
      <c r="K72" s="2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2"/>
    </row>
    <row r="73" spans="3:24" ht="20.100000000000001" customHeight="1" x14ac:dyDescent="0.25">
      <c r="D73" s="5"/>
      <c r="F73" s="1"/>
      <c r="W73" s="2"/>
    </row>
    <row r="74" spans="3:24" ht="20.100000000000001" customHeight="1" x14ac:dyDescent="0.25">
      <c r="D74" s="5"/>
      <c r="F74" s="1"/>
      <c r="W74" s="2"/>
    </row>
    <row r="75" spans="3:24" ht="20.100000000000001" customHeight="1" x14ac:dyDescent="0.25">
      <c r="D75" s="5"/>
      <c r="F75" s="1"/>
      <c r="W75" s="2"/>
    </row>
    <row r="76" spans="3:24" ht="20.100000000000001" customHeight="1" x14ac:dyDescent="0.25">
      <c r="D76" s="5"/>
      <c r="F76" s="1"/>
      <c r="W76" s="2"/>
    </row>
    <row r="77" spans="3:24" ht="20.100000000000001" customHeight="1" x14ac:dyDescent="0.25">
      <c r="D77" s="5"/>
      <c r="F77" s="1"/>
      <c r="W77" s="2"/>
    </row>
    <row r="78" spans="3:24" ht="20.100000000000001" customHeight="1" x14ac:dyDescent="0.25">
      <c r="D78" s="5"/>
      <c r="F78" s="1"/>
      <c r="W78" s="2"/>
    </row>
    <row r="79" spans="3:24" ht="20.100000000000001" customHeight="1" x14ac:dyDescent="0.25">
      <c r="D79" s="5"/>
      <c r="F79" s="1"/>
      <c r="W79" s="2"/>
    </row>
    <row r="80" spans="3:24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  <row r="164" spans="4:23" ht="20.100000000000001" customHeight="1" x14ac:dyDescent="0.25">
      <c r="D164" s="5"/>
      <c r="F164" s="1"/>
      <c r="W164" s="2"/>
    </row>
    <row r="165" spans="4:23" ht="20.100000000000001" customHeight="1" x14ac:dyDescent="0.25">
      <c r="D165" s="5"/>
      <c r="F165" s="1"/>
      <c r="W165" s="2"/>
    </row>
    <row r="166" spans="4:23" ht="20.100000000000001" customHeight="1" x14ac:dyDescent="0.25">
      <c r="D166" s="5"/>
      <c r="F166" s="1"/>
      <c r="W166" s="2"/>
    </row>
    <row r="167" spans="4:23" ht="20.100000000000001" customHeight="1" x14ac:dyDescent="0.25">
      <c r="D167" s="5"/>
      <c r="F167" s="1"/>
      <c r="W167" s="2"/>
    </row>
    <row r="168" spans="4:23" ht="20.100000000000001" customHeight="1" x14ac:dyDescent="0.25">
      <c r="D168" s="5"/>
      <c r="F168" s="1"/>
      <c r="W168" s="2"/>
    </row>
    <row r="169" spans="4:23" ht="20.100000000000001" customHeight="1" x14ac:dyDescent="0.25">
      <c r="D169" s="5"/>
      <c r="F169" s="1"/>
      <c r="W169" s="2"/>
    </row>
    <row r="170" spans="4:23" ht="20.100000000000001" customHeight="1" x14ac:dyDescent="0.25">
      <c r="D170" s="5"/>
      <c r="F170" s="1"/>
      <c r="W170" s="2"/>
    </row>
    <row r="171" spans="4:23" ht="20.100000000000001" customHeight="1" x14ac:dyDescent="0.25">
      <c r="D171" s="5"/>
      <c r="F171" s="1"/>
      <c r="W171" s="2"/>
    </row>
    <row r="172" spans="4:23" ht="20.100000000000001" customHeight="1" x14ac:dyDescent="0.25">
      <c r="D172" s="5"/>
      <c r="F172" s="1"/>
      <c r="W172" s="2"/>
    </row>
    <row r="173" spans="4:23" ht="20.100000000000001" customHeight="1" x14ac:dyDescent="0.25">
      <c r="D173" s="5"/>
      <c r="F173" s="1"/>
      <c r="W173" s="2"/>
    </row>
  </sheetData>
  <sheetProtection selectLockedCells="1"/>
  <hyperlinks>
    <hyperlink ref="D5" location="'HOME'!E5" display="CINTIA" xr:uid="{212AB3C6-228A-4052-9208-B57EFE74AF65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F673-1DED-4944-B832-A7B670676256}">
  <sheetPr>
    <pageSetUpPr fitToPage="1"/>
  </sheetPr>
  <dimension ref="A1:Y163"/>
  <sheetViews>
    <sheetView showGridLines="0" showRowColHeaders="0" topLeftCell="B22" zoomScale="96" zoomScaleNormal="96" zoomScaleSheetLayoutView="55" workbookViewId="0">
      <selection activeCell="D29" sqref="D2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18</v>
      </c>
      <c r="S3" s="30">
        <f t="shared" ref="S3:W3" si="0">S61</f>
        <v>0</v>
      </c>
      <c r="T3" s="30">
        <f t="shared" si="0"/>
        <v>6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248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249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63</v>
      </c>
      <c r="G6" s="54">
        <v>8</v>
      </c>
      <c r="H6" s="55" t="s">
        <v>76</v>
      </c>
      <c r="I6" s="56">
        <v>45668</v>
      </c>
      <c r="J6" s="55" t="s">
        <v>71</v>
      </c>
      <c r="K6" s="57">
        <v>0.75</v>
      </c>
      <c r="L6" s="55" t="s">
        <v>119</v>
      </c>
      <c r="M6" s="55" t="s">
        <v>55</v>
      </c>
      <c r="N6" s="55" t="s">
        <v>111</v>
      </c>
      <c r="O6" s="55" t="s">
        <v>115</v>
      </c>
      <c r="P6" s="55" t="s">
        <v>111</v>
      </c>
      <c r="Q6" s="55" t="s">
        <v>249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10</v>
      </c>
      <c r="H7" s="55" t="s">
        <v>85</v>
      </c>
      <c r="I7" s="56">
        <v>45671</v>
      </c>
      <c r="J7" s="55" t="s">
        <v>98</v>
      </c>
      <c r="K7" s="57">
        <v>0.89583333333333337</v>
      </c>
      <c r="L7" s="55" t="s">
        <v>110</v>
      </c>
      <c r="M7" s="55" t="s">
        <v>55</v>
      </c>
      <c r="N7" s="55" t="s">
        <v>181</v>
      </c>
      <c r="O7" s="55" t="s">
        <v>115</v>
      </c>
      <c r="P7" s="55" t="s">
        <v>111</v>
      </c>
      <c r="Q7" s="55" t="s">
        <v>249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12</v>
      </c>
      <c r="H8" s="55" t="s">
        <v>85</v>
      </c>
      <c r="I8" s="56">
        <v>45672</v>
      </c>
      <c r="J8" s="55" t="s">
        <v>104</v>
      </c>
      <c r="K8" s="57">
        <v>0.85416666666666663</v>
      </c>
      <c r="L8" s="55" t="s">
        <v>111</v>
      </c>
      <c r="M8" s="55" t="s">
        <v>55</v>
      </c>
      <c r="N8" s="55" t="s">
        <v>182</v>
      </c>
      <c r="O8" s="55" t="s">
        <v>115</v>
      </c>
      <c r="P8" s="55" t="s">
        <v>111</v>
      </c>
      <c r="Q8" s="55" t="s">
        <v>249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16</v>
      </c>
      <c r="H9" s="55" t="s">
        <v>93</v>
      </c>
      <c r="I9" s="56">
        <v>46040</v>
      </c>
      <c r="J9" s="55" t="s">
        <v>71</v>
      </c>
      <c r="K9" s="57">
        <v>0.75</v>
      </c>
      <c r="L9" s="55" t="s">
        <v>111</v>
      </c>
      <c r="M9" s="55" t="s">
        <v>55</v>
      </c>
      <c r="N9" s="55" t="s">
        <v>153</v>
      </c>
      <c r="O9" s="55" t="s">
        <v>115</v>
      </c>
      <c r="P9" s="55" t="s">
        <v>111</v>
      </c>
      <c r="Q9" s="55" t="s">
        <v>249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20</v>
      </c>
      <c r="H10" s="55" t="s">
        <v>90</v>
      </c>
      <c r="I10" s="56">
        <v>46043</v>
      </c>
      <c r="J10" s="55" t="s">
        <v>104</v>
      </c>
      <c r="K10" s="57">
        <v>0.85416666666666663</v>
      </c>
      <c r="L10" s="55" t="s">
        <v>67</v>
      </c>
      <c r="M10" s="55" t="s">
        <v>55</v>
      </c>
      <c r="N10" s="55" t="s">
        <v>111</v>
      </c>
      <c r="O10" s="55" t="s">
        <v>117</v>
      </c>
      <c r="P10" s="55" t="s">
        <v>67</v>
      </c>
      <c r="Q10" s="55" t="s">
        <v>249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122</v>
      </c>
      <c r="G11" s="54">
        <v>23</v>
      </c>
      <c r="H11" s="55" t="s">
        <v>123</v>
      </c>
      <c r="I11" s="56">
        <v>46077</v>
      </c>
      <c r="J11" s="55" t="s">
        <v>65</v>
      </c>
      <c r="K11" s="57">
        <v>0.89583333333333337</v>
      </c>
      <c r="L11" s="55" t="s">
        <v>124</v>
      </c>
      <c r="M11" s="55" t="s">
        <v>55</v>
      </c>
      <c r="N11" s="55" t="s">
        <v>125</v>
      </c>
      <c r="O11" s="55" t="s">
        <v>112</v>
      </c>
      <c r="P11" s="55" t="s">
        <v>111</v>
      </c>
      <c r="Q11" s="55" t="s">
        <v>249</v>
      </c>
      <c r="R11" s="63">
        <v>1</v>
      </c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126</v>
      </c>
      <c r="G12" s="54">
        <v>10</v>
      </c>
      <c r="H12" s="55" t="s">
        <v>64</v>
      </c>
      <c r="I12" s="56">
        <v>46105</v>
      </c>
      <c r="J12" s="55" t="s">
        <v>65</v>
      </c>
      <c r="K12" s="57">
        <v>0.89583333333333337</v>
      </c>
      <c r="L12" s="55" t="s">
        <v>127</v>
      </c>
      <c r="M12" s="55" t="s">
        <v>55</v>
      </c>
      <c r="N12" s="55" t="s">
        <v>124</v>
      </c>
      <c r="O12" s="55" t="s">
        <v>128</v>
      </c>
      <c r="P12" s="55" t="s">
        <v>111</v>
      </c>
      <c r="Q12" s="55" t="s">
        <v>249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126</v>
      </c>
      <c r="G13" s="54">
        <v>16</v>
      </c>
      <c r="H13" s="55" t="s">
        <v>76</v>
      </c>
      <c r="I13" s="56">
        <v>46109</v>
      </c>
      <c r="J13" s="55" t="s">
        <v>80</v>
      </c>
      <c r="K13" s="57">
        <v>0.79166666666666663</v>
      </c>
      <c r="L13" s="55" t="s">
        <v>124</v>
      </c>
      <c r="M13" s="55" t="s">
        <v>55</v>
      </c>
      <c r="N13" s="55" t="s">
        <v>129</v>
      </c>
      <c r="O13" s="55" t="s">
        <v>112</v>
      </c>
      <c r="P13" s="55" t="s">
        <v>111</v>
      </c>
      <c r="Q13" s="55" t="s">
        <v>249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130</v>
      </c>
      <c r="G14" s="54">
        <v>15</v>
      </c>
      <c r="H14" s="55" t="s">
        <v>76</v>
      </c>
      <c r="I14" s="56">
        <v>46112</v>
      </c>
      <c r="J14" s="55" t="s">
        <v>65</v>
      </c>
      <c r="K14" s="57">
        <v>0.79166666666666663</v>
      </c>
      <c r="L14" s="55" t="s">
        <v>124</v>
      </c>
      <c r="M14" s="55" t="s">
        <v>55</v>
      </c>
      <c r="N14" s="55" t="s">
        <v>186</v>
      </c>
      <c r="O14" s="55" t="s">
        <v>112</v>
      </c>
      <c r="P14" s="55" t="s">
        <v>111</v>
      </c>
      <c r="Q14" s="55" t="s">
        <v>249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130</v>
      </c>
      <c r="G15" s="54">
        <v>25</v>
      </c>
      <c r="H15" s="55" t="s">
        <v>85</v>
      </c>
      <c r="I15" s="56">
        <v>46116</v>
      </c>
      <c r="J15" s="55" t="s">
        <v>80</v>
      </c>
      <c r="K15" s="57" t="s">
        <v>131</v>
      </c>
      <c r="L15" s="55" t="s">
        <v>124</v>
      </c>
      <c r="M15" s="55" t="s">
        <v>55</v>
      </c>
      <c r="N15" s="55" t="s">
        <v>132</v>
      </c>
      <c r="O15" s="55" t="s">
        <v>112</v>
      </c>
      <c r="P15" s="55" t="s">
        <v>111</v>
      </c>
      <c r="Q15" s="55" t="s">
        <v>249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87</v>
      </c>
      <c r="G16" s="54">
        <v>68</v>
      </c>
      <c r="H16" s="55" t="s">
        <v>76</v>
      </c>
      <c r="I16" s="56">
        <v>46123</v>
      </c>
      <c r="J16" s="55" t="s">
        <v>80</v>
      </c>
      <c r="K16" s="57">
        <v>0.70833333333333337</v>
      </c>
      <c r="L16" s="55" t="s">
        <v>127</v>
      </c>
      <c r="M16" s="55" t="s">
        <v>55</v>
      </c>
      <c r="N16" s="55" t="s">
        <v>189</v>
      </c>
      <c r="O16" s="55" t="s">
        <v>128</v>
      </c>
      <c r="P16" s="55" t="s">
        <v>111</v>
      </c>
      <c r="Q16" s="55" t="s">
        <v>249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87</v>
      </c>
      <c r="G17" s="54">
        <v>116</v>
      </c>
      <c r="H17" s="55" t="s">
        <v>85</v>
      </c>
      <c r="I17" s="56">
        <v>46130</v>
      </c>
      <c r="J17" s="55" t="s">
        <v>80</v>
      </c>
      <c r="K17" s="57">
        <v>0.66666666666666663</v>
      </c>
      <c r="L17" s="55" t="s">
        <v>189</v>
      </c>
      <c r="M17" s="55" t="s">
        <v>55</v>
      </c>
      <c r="N17" s="55" t="s">
        <v>187</v>
      </c>
      <c r="O17" s="55" t="s">
        <v>128</v>
      </c>
      <c r="P17" s="55" t="s">
        <v>111</v>
      </c>
      <c r="Q17" s="55" t="s">
        <v>249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130</v>
      </c>
      <c r="G18" s="54">
        <v>45</v>
      </c>
      <c r="H18" s="55" t="s">
        <v>90</v>
      </c>
      <c r="I18" s="56">
        <v>46131</v>
      </c>
      <c r="J18" s="55" t="s">
        <v>71</v>
      </c>
      <c r="K18" s="57">
        <v>0.83333333333333337</v>
      </c>
      <c r="L18" s="55" t="s">
        <v>124</v>
      </c>
      <c r="M18" s="55" t="s">
        <v>55</v>
      </c>
      <c r="N18" s="55" t="s">
        <v>141</v>
      </c>
      <c r="O18" s="55" t="s">
        <v>112</v>
      </c>
      <c r="P18" s="55" t="s">
        <v>111</v>
      </c>
      <c r="Q18" s="55" t="s">
        <v>249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122</v>
      </c>
      <c r="G19" s="54">
        <v>101</v>
      </c>
      <c r="H19" s="55" t="s">
        <v>64</v>
      </c>
      <c r="I19" s="56">
        <v>46134</v>
      </c>
      <c r="J19" s="55" t="s">
        <v>98</v>
      </c>
      <c r="K19" s="57">
        <v>0.85416666666666663</v>
      </c>
      <c r="L19" s="55" t="s">
        <v>124</v>
      </c>
      <c r="M19" s="55" t="s">
        <v>55</v>
      </c>
      <c r="N19" s="55" t="s">
        <v>142</v>
      </c>
      <c r="O19" s="55" t="s">
        <v>112</v>
      </c>
      <c r="P19" s="55" t="s">
        <v>111</v>
      </c>
      <c r="Q19" s="55" t="s">
        <v>249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126</v>
      </c>
      <c r="G20" s="54">
        <v>46</v>
      </c>
      <c r="H20" s="55" t="s">
        <v>90</v>
      </c>
      <c r="I20" s="56">
        <v>46141</v>
      </c>
      <c r="J20" s="55" t="s">
        <v>98</v>
      </c>
      <c r="K20" s="57">
        <v>0.89583333333333337</v>
      </c>
      <c r="L20" s="55" t="s">
        <v>124</v>
      </c>
      <c r="M20" s="55" t="s">
        <v>55</v>
      </c>
      <c r="N20" s="55" t="s">
        <v>145</v>
      </c>
      <c r="O20" s="55" t="s">
        <v>112</v>
      </c>
      <c r="P20" s="55" t="s">
        <v>111</v>
      </c>
      <c r="Q20" s="55" t="s">
        <v>249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130</v>
      </c>
      <c r="G21" s="54">
        <v>65</v>
      </c>
      <c r="H21" s="55" t="s">
        <v>95</v>
      </c>
      <c r="I21" s="56">
        <v>46144</v>
      </c>
      <c r="J21" s="55" t="s">
        <v>80</v>
      </c>
      <c r="K21" s="57">
        <v>0.85416666666666663</v>
      </c>
      <c r="L21" s="55" t="s">
        <v>124</v>
      </c>
      <c r="M21" s="55" t="s">
        <v>55</v>
      </c>
      <c r="N21" s="55" t="s">
        <v>192</v>
      </c>
      <c r="O21" s="55" t="s">
        <v>112</v>
      </c>
      <c r="P21" s="55" t="s">
        <v>111</v>
      </c>
      <c r="Q21" s="55" t="s">
        <v>249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143</v>
      </c>
      <c r="G22" s="54">
        <v>259</v>
      </c>
      <c r="H22" s="55" t="s">
        <v>91</v>
      </c>
      <c r="I22" s="56">
        <v>46151</v>
      </c>
      <c r="J22" s="55" t="s">
        <v>80</v>
      </c>
      <c r="K22" s="57">
        <v>0.66666666666666663</v>
      </c>
      <c r="L22" s="55" t="s">
        <v>189</v>
      </c>
      <c r="M22" s="55" t="s">
        <v>55</v>
      </c>
      <c r="N22" s="55" t="s">
        <v>194</v>
      </c>
      <c r="O22" s="55" t="s">
        <v>128</v>
      </c>
      <c r="P22" s="55" t="s">
        <v>111</v>
      </c>
      <c r="Q22" s="55" t="s">
        <v>249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130</v>
      </c>
      <c r="G23" s="54">
        <v>95</v>
      </c>
      <c r="H23" s="55" t="s">
        <v>97</v>
      </c>
      <c r="I23" s="56">
        <v>46165</v>
      </c>
      <c r="J23" s="55" t="s">
        <v>80</v>
      </c>
      <c r="K23" s="57">
        <v>0.77083333333333337</v>
      </c>
      <c r="L23" s="55" t="s">
        <v>124</v>
      </c>
      <c r="M23" s="55" t="s">
        <v>55</v>
      </c>
      <c r="N23" s="55" t="s">
        <v>150</v>
      </c>
      <c r="O23" s="55" t="s">
        <v>112</v>
      </c>
      <c r="P23" s="55" t="s">
        <v>111</v>
      </c>
      <c r="Q23" s="55" t="s">
        <v>249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59</v>
      </c>
      <c r="H24" s="55" t="s">
        <v>103</v>
      </c>
      <c r="I24" s="56">
        <v>46175</v>
      </c>
      <c r="J24" s="55" t="s">
        <v>65</v>
      </c>
      <c r="K24" s="57">
        <v>0.875</v>
      </c>
      <c r="L24" s="55" t="s">
        <v>124</v>
      </c>
      <c r="M24" s="55" t="s">
        <v>55</v>
      </c>
      <c r="N24" s="55" t="s">
        <v>204</v>
      </c>
      <c r="O24" s="55" t="s">
        <v>112</v>
      </c>
      <c r="P24" s="55" t="s">
        <v>111</v>
      </c>
      <c r="Q24" s="55" t="s">
        <v>249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130</v>
      </c>
      <c r="G25" s="54">
        <v>125</v>
      </c>
      <c r="H25" s="55" t="s">
        <v>161</v>
      </c>
      <c r="I25" s="56">
        <v>46189</v>
      </c>
      <c r="J25" s="55" t="s">
        <v>65</v>
      </c>
      <c r="K25" s="57">
        <v>0.83333333333333337</v>
      </c>
      <c r="L25" s="55" t="s">
        <v>124</v>
      </c>
      <c r="M25" s="55" t="s">
        <v>55</v>
      </c>
      <c r="N25" s="55" t="s">
        <v>162</v>
      </c>
      <c r="O25" s="55" t="s">
        <v>112</v>
      </c>
      <c r="P25" s="55" t="s">
        <v>111</v>
      </c>
      <c r="Q25" s="55" t="s">
        <v>249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145</v>
      </c>
      <c r="H26" s="55" t="s">
        <v>163</v>
      </c>
      <c r="I26" s="56">
        <v>46201</v>
      </c>
      <c r="J26" s="55" t="s">
        <v>71</v>
      </c>
      <c r="K26" s="57">
        <v>0.66666666666666663</v>
      </c>
      <c r="L26" s="55" t="s">
        <v>124</v>
      </c>
      <c r="M26" s="55" t="s">
        <v>55</v>
      </c>
      <c r="N26" s="55" t="s">
        <v>145</v>
      </c>
      <c r="O26" s="55" t="s">
        <v>112</v>
      </c>
      <c r="P26" s="55" t="s">
        <v>111</v>
      </c>
      <c r="Q26" s="55" t="s">
        <v>249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130</v>
      </c>
      <c r="G27" s="54">
        <v>155</v>
      </c>
      <c r="H27" s="55" t="s">
        <v>97</v>
      </c>
      <c r="I27" s="56">
        <v>46205</v>
      </c>
      <c r="J27" s="55" t="s">
        <v>104</v>
      </c>
      <c r="K27" s="57">
        <v>0.875</v>
      </c>
      <c r="L27" s="55" t="s">
        <v>124</v>
      </c>
      <c r="M27" s="55" t="s">
        <v>55</v>
      </c>
      <c r="N27" s="55" t="s">
        <v>164</v>
      </c>
      <c r="O27" s="55" t="s">
        <v>112</v>
      </c>
      <c r="P27" s="55" t="s">
        <v>111</v>
      </c>
      <c r="Q27" s="55" t="s">
        <v>249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130</v>
      </c>
      <c r="G28" s="54">
        <v>195</v>
      </c>
      <c r="H28" s="55" t="s">
        <v>200</v>
      </c>
      <c r="I28" s="56">
        <v>46231</v>
      </c>
      <c r="J28" s="55" t="s">
        <v>65</v>
      </c>
      <c r="K28" s="57">
        <v>0.89930555555555558</v>
      </c>
      <c r="L28" s="55" t="s">
        <v>124</v>
      </c>
      <c r="M28" s="55" t="s">
        <v>55</v>
      </c>
      <c r="N28" s="55" t="s">
        <v>201</v>
      </c>
      <c r="O28" s="55" t="s">
        <v>167</v>
      </c>
      <c r="P28" s="55" t="s">
        <v>111</v>
      </c>
      <c r="Q28" s="55" t="s">
        <v>249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18</v>
      </c>
      <c r="S61" s="67">
        <f t="shared" si="1"/>
        <v>0</v>
      </c>
      <c r="T61" s="67">
        <f t="shared" si="1"/>
        <v>6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4956-4624-4EB6-BEC9-F734D1C484E8}">
  <sheetPr>
    <pageSetUpPr fitToPage="1"/>
  </sheetPr>
  <dimension ref="A1:Y162"/>
  <sheetViews>
    <sheetView showGridLines="0" topLeftCell="B29" zoomScale="96" zoomScaleNormal="96" zoomScaleSheetLayoutView="55" workbookViewId="0">
      <selection activeCell="B41" sqref="B4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5.44140625" style="2" bestFit="1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26</v>
      </c>
      <c r="S3" s="30">
        <f t="shared" ref="S3:W3" si="0">S60</f>
        <v>0</v>
      </c>
      <c r="T3" s="30">
        <f t="shared" si="0"/>
        <v>10</v>
      </c>
      <c r="U3" s="30">
        <f>U60+V3+W3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250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251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251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34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119</v>
      </c>
      <c r="M7" s="55" t="s">
        <v>55</v>
      </c>
      <c r="N7" s="55" t="s">
        <v>66</v>
      </c>
      <c r="O7" s="55" t="s">
        <v>115</v>
      </c>
      <c r="P7" s="55" t="s">
        <v>111</v>
      </c>
      <c r="Q7" s="55" t="s">
        <v>251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12</v>
      </c>
      <c r="H8" s="55" t="s">
        <v>85</v>
      </c>
      <c r="I8" s="56">
        <v>45672</v>
      </c>
      <c r="J8" s="55" t="s">
        <v>104</v>
      </c>
      <c r="K8" s="57">
        <v>0.85416666666666663</v>
      </c>
      <c r="L8" s="55" t="s">
        <v>111</v>
      </c>
      <c r="M8" s="55" t="s">
        <v>55</v>
      </c>
      <c r="N8" s="55" t="s">
        <v>182</v>
      </c>
      <c r="O8" s="55" t="s">
        <v>115</v>
      </c>
      <c r="P8" s="55" t="s">
        <v>111</v>
      </c>
      <c r="Q8" s="55" t="s">
        <v>251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14</v>
      </c>
      <c r="H9" s="55" t="s">
        <v>93</v>
      </c>
      <c r="I9" s="56">
        <v>45674</v>
      </c>
      <c r="J9" s="55" t="s">
        <v>80</v>
      </c>
      <c r="K9" s="57">
        <v>0.6875</v>
      </c>
      <c r="L9" s="55" t="s">
        <v>110</v>
      </c>
      <c r="M9" s="55" t="s">
        <v>55</v>
      </c>
      <c r="N9" s="55" t="s">
        <v>66</v>
      </c>
      <c r="O9" s="55" t="s">
        <v>115</v>
      </c>
      <c r="P9" s="55" t="s">
        <v>111</v>
      </c>
      <c r="Q9" s="55" t="s">
        <v>251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19</v>
      </c>
      <c r="H10" s="55" t="s">
        <v>90</v>
      </c>
      <c r="I10" s="56">
        <v>46043</v>
      </c>
      <c r="J10" s="55" t="s">
        <v>98</v>
      </c>
      <c r="K10" s="57">
        <v>0.89583333333333337</v>
      </c>
      <c r="L10" s="55" t="s">
        <v>116</v>
      </c>
      <c r="M10" s="55" t="s">
        <v>55</v>
      </c>
      <c r="N10" s="55" t="s">
        <v>66</v>
      </c>
      <c r="O10" s="55" t="s">
        <v>117</v>
      </c>
      <c r="P10" s="55" t="s">
        <v>67</v>
      </c>
      <c r="Q10" s="55" t="s">
        <v>251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122</v>
      </c>
      <c r="G11" s="54">
        <v>23</v>
      </c>
      <c r="H11" s="55" t="s">
        <v>123</v>
      </c>
      <c r="I11" s="56">
        <v>46077</v>
      </c>
      <c r="J11" s="55" t="s">
        <v>65</v>
      </c>
      <c r="K11" s="57">
        <v>0.89583333333333337</v>
      </c>
      <c r="L11" s="55" t="s">
        <v>124</v>
      </c>
      <c r="M11" s="55" t="s">
        <v>55</v>
      </c>
      <c r="N11" s="55" t="s">
        <v>125</v>
      </c>
      <c r="O11" s="55" t="s">
        <v>112</v>
      </c>
      <c r="P11" s="55" t="s">
        <v>111</v>
      </c>
      <c r="Q11" s="55" t="s">
        <v>251</v>
      </c>
      <c r="R11" s="63">
        <v>1</v>
      </c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130</v>
      </c>
      <c r="G12" s="54">
        <v>5</v>
      </c>
      <c r="H12" s="55" t="s">
        <v>64</v>
      </c>
      <c r="I12" s="56">
        <v>45737</v>
      </c>
      <c r="J12" s="55" t="s">
        <v>80</v>
      </c>
      <c r="K12" s="57">
        <v>0.66666666666666663</v>
      </c>
      <c r="L12" s="55" t="s">
        <v>135</v>
      </c>
      <c r="M12" s="55" t="s">
        <v>55</v>
      </c>
      <c r="N12" s="55" t="s">
        <v>185</v>
      </c>
      <c r="O12" s="55" t="s">
        <v>112</v>
      </c>
      <c r="P12" s="55" t="s">
        <v>111</v>
      </c>
      <c r="Q12" s="55" t="s">
        <v>251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126</v>
      </c>
      <c r="G13" s="54">
        <v>6</v>
      </c>
      <c r="H13" s="55" t="s">
        <v>64</v>
      </c>
      <c r="I13" s="56">
        <v>46106</v>
      </c>
      <c r="J13" s="55" t="s">
        <v>98</v>
      </c>
      <c r="K13" s="57">
        <v>0.79166666666666663</v>
      </c>
      <c r="L13" s="55" t="s">
        <v>135</v>
      </c>
      <c r="M13" s="55" t="s">
        <v>55</v>
      </c>
      <c r="N13" s="55" t="s">
        <v>252</v>
      </c>
      <c r="O13" s="55" t="s">
        <v>112</v>
      </c>
      <c r="P13" s="55" t="s">
        <v>111</v>
      </c>
      <c r="Q13" s="55" t="s">
        <v>251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126</v>
      </c>
      <c r="G14" s="54">
        <v>16</v>
      </c>
      <c r="H14" s="55" t="s">
        <v>76</v>
      </c>
      <c r="I14" s="56">
        <v>46109</v>
      </c>
      <c r="J14" s="55" t="s">
        <v>80</v>
      </c>
      <c r="K14" s="57">
        <v>0.79166666666666663</v>
      </c>
      <c r="L14" s="55" t="s">
        <v>124</v>
      </c>
      <c r="M14" s="55" t="s">
        <v>55</v>
      </c>
      <c r="N14" s="55" t="s">
        <v>129</v>
      </c>
      <c r="O14" s="55" t="s">
        <v>112</v>
      </c>
      <c r="P14" s="55" t="s">
        <v>111</v>
      </c>
      <c r="Q14" s="55" t="s">
        <v>251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15</v>
      </c>
      <c r="H15" s="55" t="s">
        <v>93</v>
      </c>
      <c r="I15" s="56">
        <v>46116</v>
      </c>
      <c r="J15" s="55" t="s">
        <v>80</v>
      </c>
      <c r="K15" s="57">
        <v>0.6875</v>
      </c>
      <c r="L15" s="55" t="s">
        <v>218</v>
      </c>
      <c r="M15" s="55" t="s">
        <v>55</v>
      </c>
      <c r="N15" s="55" t="s">
        <v>172</v>
      </c>
      <c r="O15" s="55" t="s">
        <v>242</v>
      </c>
      <c r="P15" s="55" t="s">
        <v>243</v>
      </c>
      <c r="Q15" s="55" t="s">
        <v>251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130"/>
      <c r="F16" s="53" t="s">
        <v>87</v>
      </c>
      <c r="G16" s="54">
        <v>68</v>
      </c>
      <c r="H16" s="55" t="s">
        <v>76</v>
      </c>
      <c r="I16" s="56">
        <v>46123</v>
      </c>
      <c r="J16" s="55" t="s">
        <v>80</v>
      </c>
      <c r="K16" s="57">
        <v>0.70833333333333337</v>
      </c>
      <c r="L16" s="55" t="s">
        <v>127</v>
      </c>
      <c r="M16" s="55" t="s">
        <v>55</v>
      </c>
      <c r="N16" s="55" t="s">
        <v>189</v>
      </c>
      <c r="O16" s="55" t="s">
        <v>128</v>
      </c>
      <c r="P16" s="55" t="s">
        <v>111</v>
      </c>
      <c r="Q16" s="55" t="s">
        <v>251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130</v>
      </c>
      <c r="G17" s="54">
        <v>35</v>
      </c>
      <c r="H17" s="55" t="s">
        <v>93</v>
      </c>
      <c r="I17" s="56">
        <v>46123</v>
      </c>
      <c r="J17" s="55" t="s">
        <v>134</v>
      </c>
      <c r="K17" s="57" t="s">
        <v>253</v>
      </c>
      <c r="L17" s="55" t="s">
        <v>135</v>
      </c>
      <c r="M17" s="55" t="s">
        <v>55</v>
      </c>
      <c r="N17" s="55" t="s">
        <v>136</v>
      </c>
      <c r="O17" s="55" t="s">
        <v>112</v>
      </c>
      <c r="P17" s="55" t="s">
        <v>111</v>
      </c>
      <c r="Q17" s="55" t="s">
        <v>251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126</v>
      </c>
      <c r="G18" s="54">
        <v>40</v>
      </c>
      <c r="H18" s="55" t="s">
        <v>93</v>
      </c>
      <c r="I18" s="56">
        <v>46127</v>
      </c>
      <c r="J18" s="55" t="s">
        <v>98</v>
      </c>
      <c r="K18" s="57">
        <v>0.8125</v>
      </c>
      <c r="L18" s="55" t="s">
        <v>127</v>
      </c>
      <c r="M18" s="55" t="s">
        <v>55</v>
      </c>
      <c r="N18" s="55" t="s">
        <v>244</v>
      </c>
      <c r="O18" s="55" t="s">
        <v>128</v>
      </c>
      <c r="P18" s="55" t="s">
        <v>111</v>
      </c>
      <c r="Q18" s="55" t="s">
        <v>251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130</v>
      </c>
      <c r="G19" s="54">
        <v>45</v>
      </c>
      <c r="H19" s="55" t="s">
        <v>90</v>
      </c>
      <c r="I19" s="56">
        <v>46131</v>
      </c>
      <c r="J19" s="55" t="s">
        <v>71</v>
      </c>
      <c r="K19" s="57">
        <v>0.83333333333333337</v>
      </c>
      <c r="L19" s="55" t="s">
        <v>124</v>
      </c>
      <c r="M19" s="55" t="s">
        <v>55</v>
      </c>
      <c r="N19" s="55" t="s">
        <v>141</v>
      </c>
      <c r="O19" s="55" t="s">
        <v>112</v>
      </c>
      <c r="P19" s="55" t="s">
        <v>111</v>
      </c>
      <c r="Q19" s="55" t="s">
        <v>251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70</v>
      </c>
      <c r="G20" s="54">
        <v>27</v>
      </c>
      <c r="H20" s="55" t="s">
        <v>95</v>
      </c>
      <c r="I20" s="56">
        <v>46133</v>
      </c>
      <c r="J20" s="55" t="s">
        <v>65</v>
      </c>
      <c r="K20" s="57">
        <v>0.70833333333333337</v>
      </c>
      <c r="L20" s="55" t="s">
        <v>218</v>
      </c>
      <c r="M20" s="55" t="s">
        <v>55</v>
      </c>
      <c r="N20" s="55" t="s">
        <v>191</v>
      </c>
      <c r="O20" s="55" t="s">
        <v>242</v>
      </c>
      <c r="P20" s="55" t="s">
        <v>243</v>
      </c>
      <c r="Q20" s="55" t="s">
        <v>251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30"/>
      <c r="F21" s="53" t="s">
        <v>130</v>
      </c>
      <c r="G21" s="54">
        <v>65</v>
      </c>
      <c r="H21" s="55" t="s">
        <v>95</v>
      </c>
      <c r="I21" s="56">
        <v>46144</v>
      </c>
      <c r="J21" s="55" t="s">
        <v>80</v>
      </c>
      <c r="K21" s="57">
        <v>0.85416666666666663</v>
      </c>
      <c r="L21" s="55" t="s">
        <v>124</v>
      </c>
      <c r="M21" s="55" t="s">
        <v>55</v>
      </c>
      <c r="N21" s="55" t="s">
        <v>192</v>
      </c>
      <c r="O21" s="55" t="s">
        <v>112</v>
      </c>
      <c r="P21" s="55" t="s">
        <v>111</v>
      </c>
      <c r="Q21" s="55" t="s">
        <v>251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 t="s">
        <v>137</v>
      </c>
      <c r="G22" s="54">
        <v>56</v>
      </c>
      <c r="H22" s="55" t="s">
        <v>95</v>
      </c>
      <c r="I22" s="56">
        <v>46145</v>
      </c>
      <c r="J22" s="55" t="s">
        <v>71</v>
      </c>
      <c r="K22" s="57">
        <v>0.625</v>
      </c>
      <c r="L22" s="55" t="s">
        <v>135</v>
      </c>
      <c r="M22" s="55" t="s">
        <v>55</v>
      </c>
      <c r="N22" s="55" t="s">
        <v>146</v>
      </c>
      <c r="O22" s="55" t="s">
        <v>139</v>
      </c>
      <c r="P22" s="55" t="s">
        <v>140</v>
      </c>
      <c r="Q22" s="55" t="s">
        <v>251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 t="s">
        <v>70</v>
      </c>
      <c r="G23" s="54">
        <v>34</v>
      </c>
      <c r="H23" s="55" t="s">
        <v>175</v>
      </c>
      <c r="I23" s="56">
        <v>46151</v>
      </c>
      <c r="J23" s="55" t="s">
        <v>80</v>
      </c>
      <c r="K23" s="57">
        <v>0.70833333333333337</v>
      </c>
      <c r="L23" s="55" t="s">
        <v>72</v>
      </c>
      <c r="M23" s="55" t="s">
        <v>99</v>
      </c>
      <c r="N23" s="55" t="s">
        <v>84</v>
      </c>
      <c r="O23" s="55" t="s">
        <v>74</v>
      </c>
      <c r="P23" s="55" t="s">
        <v>254</v>
      </c>
      <c r="Q23" s="55" t="s">
        <v>251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30"/>
      <c r="F24" s="53" t="s">
        <v>70</v>
      </c>
      <c r="G24" s="54">
        <v>33</v>
      </c>
      <c r="H24" s="55" t="s">
        <v>175</v>
      </c>
      <c r="I24" s="56">
        <v>46152</v>
      </c>
      <c r="J24" s="55" t="s">
        <v>71</v>
      </c>
      <c r="K24" s="57">
        <v>0.66666666666666663</v>
      </c>
      <c r="L24" s="55" t="s">
        <v>77</v>
      </c>
      <c r="M24" s="55" t="s">
        <v>99</v>
      </c>
      <c r="N24" s="55" t="s">
        <v>86</v>
      </c>
      <c r="O24" s="55" t="s">
        <v>78</v>
      </c>
      <c r="P24" s="55" t="s">
        <v>77</v>
      </c>
      <c r="Q24" s="55" t="s">
        <v>251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30"/>
      <c r="F25" s="53" t="s">
        <v>122</v>
      </c>
      <c r="G25" s="54">
        <v>111</v>
      </c>
      <c r="H25" s="55" t="s">
        <v>76</v>
      </c>
      <c r="I25" s="56">
        <v>46155</v>
      </c>
      <c r="J25" s="55" t="s">
        <v>98</v>
      </c>
      <c r="K25" s="57">
        <v>0.89583333333333337</v>
      </c>
      <c r="L25" s="55" t="s">
        <v>135</v>
      </c>
      <c r="M25" s="55" t="s">
        <v>55</v>
      </c>
      <c r="N25" s="55" t="s">
        <v>195</v>
      </c>
      <c r="O25" s="55" t="s">
        <v>112</v>
      </c>
      <c r="P25" s="55" t="s">
        <v>111</v>
      </c>
      <c r="Q25" s="55" t="s">
        <v>251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 t="s">
        <v>143</v>
      </c>
      <c r="G26" s="54">
        <v>309</v>
      </c>
      <c r="H26" s="55" t="s">
        <v>95</v>
      </c>
      <c r="I26" s="56">
        <v>46158</v>
      </c>
      <c r="J26" s="55" t="s">
        <v>80</v>
      </c>
      <c r="K26" s="57">
        <v>0.66666666666666663</v>
      </c>
      <c r="L26" s="55" t="s">
        <v>196</v>
      </c>
      <c r="M26" s="55" t="s">
        <v>55</v>
      </c>
      <c r="N26" s="55" t="s">
        <v>149</v>
      </c>
      <c r="O26" s="55" t="s">
        <v>128</v>
      </c>
      <c r="P26" s="55" t="s">
        <v>111</v>
      </c>
      <c r="Q26" s="55" t="s">
        <v>251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 t="s">
        <v>130</v>
      </c>
      <c r="G27" s="54">
        <v>85</v>
      </c>
      <c r="H27" s="55" t="s">
        <v>175</v>
      </c>
      <c r="I27" s="56">
        <v>46159</v>
      </c>
      <c r="J27" s="55" t="s">
        <v>71</v>
      </c>
      <c r="K27" s="57">
        <v>0.77083333333333337</v>
      </c>
      <c r="L27" s="55" t="s">
        <v>135</v>
      </c>
      <c r="M27" s="55" t="s">
        <v>55</v>
      </c>
      <c r="N27" s="55" t="s">
        <v>124</v>
      </c>
      <c r="O27" s="55" t="s">
        <v>112</v>
      </c>
      <c r="P27" s="55" t="s">
        <v>111</v>
      </c>
      <c r="Q27" s="55" t="s">
        <v>251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 t="s">
        <v>126</v>
      </c>
      <c r="G28" s="54">
        <v>56</v>
      </c>
      <c r="H28" s="55" t="s">
        <v>103</v>
      </c>
      <c r="I28" s="56">
        <v>46162</v>
      </c>
      <c r="J28" s="55" t="s">
        <v>98</v>
      </c>
      <c r="K28" s="57">
        <v>0.875</v>
      </c>
      <c r="L28" s="55" t="s">
        <v>124</v>
      </c>
      <c r="M28" s="55" t="s">
        <v>55</v>
      </c>
      <c r="N28" s="55" t="s">
        <v>145</v>
      </c>
      <c r="O28" s="55" t="s">
        <v>112</v>
      </c>
      <c r="P28" s="55" t="s">
        <v>111</v>
      </c>
      <c r="Q28" s="55" t="s">
        <v>251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 t="s">
        <v>130</v>
      </c>
      <c r="G29" s="54">
        <v>95</v>
      </c>
      <c r="H29" s="55" t="s">
        <v>97</v>
      </c>
      <c r="I29" s="56">
        <v>46165</v>
      </c>
      <c r="J29" s="55" t="s">
        <v>80</v>
      </c>
      <c r="K29" s="57">
        <v>0.77083333333333337</v>
      </c>
      <c r="L29" s="55" t="s">
        <v>124</v>
      </c>
      <c r="M29" s="55" t="s">
        <v>55</v>
      </c>
      <c r="N29" s="55" t="s">
        <v>150</v>
      </c>
      <c r="O29" s="55" t="s">
        <v>112</v>
      </c>
      <c r="P29" s="55" t="s">
        <v>111</v>
      </c>
      <c r="Q29" s="55" t="s">
        <v>251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 t="s">
        <v>130</v>
      </c>
      <c r="G30" s="54">
        <v>105</v>
      </c>
      <c r="H30" s="55" t="s">
        <v>151</v>
      </c>
      <c r="I30" s="56">
        <v>46173</v>
      </c>
      <c r="J30" s="55" t="s">
        <v>71</v>
      </c>
      <c r="K30" s="57">
        <v>0.66666666666666663</v>
      </c>
      <c r="L30" s="55" t="s">
        <v>135</v>
      </c>
      <c r="M30" s="55" t="s">
        <v>55</v>
      </c>
      <c r="N30" s="55" t="s">
        <v>152</v>
      </c>
      <c r="O30" s="55" t="s">
        <v>112</v>
      </c>
      <c r="P30" s="55" t="s">
        <v>111</v>
      </c>
      <c r="Q30" s="55" t="s">
        <v>251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 t="s">
        <v>143</v>
      </c>
      <c r="G31" s="54">
        <v>404</v>
      </c>
      <c r="H31" s="55" t="s">
        <v>175</v>
      </c>
      <c r="I31" s="56">
        <v>46174</v>
      </c>
      <c r="J31" s="55" t="s">
        <v>180</v>
      </c>
      <c r="K31" s="57">
        <v>0.79166666666666663</v>
      </c>
      <c r="L31" s="55" t="s">
        <v>196</v>
      </c>
      <c r="M31" s="55" t="s">
        <v>55</v>
      </c>
      <c r="N31" s="55" t="s">
        <v>119</v>
      </c>
      <c r="O31" s="55" t="s">
        <v>128</v>
      </c>
      <c r="P31" s="55" t="s">
        <v>111</v>
      </c>
      <c r="Q31" s="55" t="s">
        <v>251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 t="s">
        <v>130</v>
      </c>
      <c r="G32" s="54">
        <v>115</v>
      </c>
      <c r="H32" s="55" t="s">
        <v>205</v>
      </c>
      <c r="I32" s="56">
        <v>46183</v>
      </c>
      <c r="J32" s="55" t="s">
        <v>98</v>
      </c>
      <c r="K32" s="57">
        <v>0.83333333333333337</v>
      </c>
      <c r="L32" s="55" t="s">
        <v>135</v>
      </c>
      <c r="M32" s="55" t="s">
        <v>55</v>
      </c>
      <c r="N32" s="55" t="s">
        <v>206</v>
      </c>
      <c r="O32" s="55" t="s">
        <v>160</v>
      </c>
      <c r="P32" s="55" t="s">
        <v>111</v>
      </c>
      <c r="Q32" s="55" t="s">
        <v>251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 t="s">
        <v>87</v>
      </c>
      <c r="G33" s="54">
        <v>451</v>
      </c>
      <c r="H33" s="55" t="s">
        <v>97</v>
      </c>
      <c r="I33" s="56">
        <v>46186</v>
      </c>
      <c r="J33" s="55" t="s">
        <v>80</v>
      </c>
      <c r="K33" s="57">
        <v>0.66666666666666663</v>
      </c>
      <c r="L33" s="55" t="s">
        <v>119</v>
      </c>
      <c r="M33" s="55" t="s">
        <v>55</v>
      </c>
      <c r="N33" s="55" t="s">
        <v>149</v>
      </c>
      <c r="O33" s="55" t="s">
        <v>160</v>
      </c>
      <c r="P33" s="55" t="s">
        <v>111</v>
      </c>
      <c r="Q33" s="55" t="s">
        <v>251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 t="s">
        <v>130</v>
      </c>
      <c r="G34" s="54">
        <v>125</v>
      </c>
      <c r="H34" s="55" t="s">
        <v>161</v>
      </c>
      <c r="I34" s="56">
        <v>46189</v>
      </c>
      <c r="J34" s="55" t="s">
        <v>65</v>
      </c>
      <c r="K34" s="57">
        <v>0.83333333333333337</v>
      </c>
      <c r="L34" s="55" t="s">
        <v>124</v>
      </c>
      <c r="M34" s="55" t="s">
        <v>55</v>
      </c>
      <c r="N34" s="55" t="s">
        <v>162</v>
      </c>
      <c r="O34" s="55" t="s">
        <v>112</v>
      </c>
      <c r="P34" s="55" t="s">
        <v>111</v>
      </c>
      <c r="Q34" s="55" t="s">
        <v>251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 t="s">
        <v>87</v>
      </c>
      <c r="G35" s="54">
        <v>523</v>
      </c>
      <c r="H35" s="55" t="s">
        <v>107</v>
      </c>
      <c r="I35" s="56">
        <v>46200</v>
      </c>
      <c r="J35" s="55" t="s">
        <v>80</v>
      </c>
      <c r="K35" s="57">
        <v>0.66666666666666663</v>
      </c>
      <c r="L35" s="55" t="s">
        <v>88</v>
      </c>
      <c r="M35" s="55" t="s">
        <v>55</v>
      </c>
      <c r="N35" s="55" t="s">
        <v>108</v>
      </c>
      <c r="O35" s="55" t="s">
        <v>68</v>
      </c>
      <c r="P35" s="55" t="s">
        <v>66</v>
      </c>
      <c r="Q35" s="55" t="s">
        <v>255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 t="s">
        <v>87</v>
      </c>
      <c r="G36" s="54">
        <v>526</v>
      </c>
      <c r="H36" s="55" t="s">
        <v>107</v>
      </c>
      <c r="I36" s="56">
        <v>46201</v>
      </c>
      <c r="J36" s="55" t="s">
        <v>71</v>
      </c>
      <c r="K36" s="57">
        <v>0.70833333333333337</v>
      </c>
      <c r="L36" s="55" t="s">
        <v>127</v>
      </c>
      <c r="M36" s="55" t="s">
        <v>55</v>
      </c>
      <c r="N36" s="55" t="s">
        <v>247</v>
      </c>
      <c r="O36" s="55" t="s">
        <v>128</v>
      </c>
      <c r="P36" s="55" t="s">
        <v>111</v>
      </c>
      <c r="Q36" s="55" t="s">
        <v>251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 t="s">
        <v>87</v>
      </c>
      <c r="G37" s="54">
        <v>567</v>
      </c>
      <c r="H37" s="55" t="s">
        <v>197</v>
      </c>
      <c r="I37" s="56">
        <v>46215</v>
      </c>
      <c r="J37" s="55" t="s">
        <v>71</v>
      </c>
      <c r="K37" s="57">
        <v>0.66666666666666663</v>
      </c>
      <c r="L37" s="55" t="s">
        <v>88</v>
      </c>
      <c r="M37" s="55" t="s">
        <v>55</v>
      </c>
      <c r="N37" s="55" t="s">
        <v>256</v>
      </c>
      <c r="O37" s="55" t="s">
        <v>68</v>
      </c>
      <c r="P37" s="55" t="s">
        <v>66</v>
      </c>
      <c r="Q37" s="55" t="s">
        <v>251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 t="s">
        <v>130</v>
      </c>
      <c r="G38" s="54">
        <v>165</v>
      </c>
      <c r="H38" s="55" t="s">
        <v>209</v>
      </c>
      <c r="I38" s="56">
        <v>46216</v>
      </c>
      <c r="J38" s="55" t="s">
        <v>180</v>
      </c>
      <c r="K38" s="57">
        <v>0.85416666666666663</v>
      </c>
      <c r="L38" s="55" t="s">
        <v>135</v>
      </c>
      <c r="M38" s="55" t="s">
        <v>55</v>
      </c>
      <c r="N38" s="55" t="s">
        <v>210</v>
      </c>
      <c r="O38" s="55" t="s">
        <v>128</v>
      </c>
      <c r="P38" s="55" t="s">
        <v>111</v>
      </c>
      <c r="Q38" s="55" t="s">
        <v>251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 t="s">
        <v>130</v>
      </c>
      <c r="G39" s="54">
        <v>175</v>
      </c>
      <c r="H39" s="55" t="s">
        <v>165</v>
      </c>
      <c r="I39" s="56">
        <v>46220</v>
      </c>
      <c r="J39" s="55" t="s">
        <v>118</v>
      </c>
      <c r="K39" s="57">
        <v>0.875</v>
      </c>
      <c r="L39" s="55" t="s">
        <v>124</v>
      </c>
      <c r="M39" s="55" t="s">
        <v>55</v>
      </c>
      <c r="N39" s="55" t="s">
        <v>166</v>
      </c>
      <c r="O39" s="55" t="s">
        <v>167</v>
      </c>
      <c r="P39" s="55" t="s">
        <v>111</v>
      </c>
      <c r="Q39" s="55" t="s">
        <v>251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 t="s">
        <v>130</v>
      </c>
      <c r="G40" s="54">
        <v>185</v>
      </c>
      <c r="H40" s="55" t="s">
        <v>168</v>
      </c>
      <c r="I40" s="56">
        <v>46225</v>
      </c>
      <c r="J40" s="55" t="s">
        <v>98</v>
      </c>
      <c r="K40" s="57">
        <v>0.8125</v>
      </c>
      <c r="L40" s="55" t="s">
        <v>135</v>
      </c>
      <c r="M40" s="55" t="s">
        <v>55</v>
      </c>
      <c r="N40" s="55" t="s">
        <v>142</v>
      </c>
      <c r="O40" s="55" t="s">
        <v>128</v>
      </c>
      <c r="P40" s="55" t="s">
        <v>111</v>
      </c>
      <c r="Q40" s="55" t="s">
        <v>251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1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26</v>
      </c>
      <c r="S60" s="67">
        <f t="shared" si="1"/>
        <v>0</v>
      </c>
      <c r="T60" s="67">
        <f t="shared" si="1"/>
        <v>10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mergeCells count="2">
    <mergeCell ref="D3:D4"/>
    <mergeCell ref="D16:D6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754A-A6EF-4188-BB8E-B360EE4F2CA3}">
  <sheetPr>
    <pageSetUpPr fitToPage="1"/>
  </sheetPr>
  <dimension ref="A1:Y163"/>
  <sheetViews>
    <sheetView showGridLines="0" showRowColHeaders="0" topLeftCell="B45" zoomScale="96" zoomScaleNormal="96" zoomScaleSheetLayoutView="55" workbookViewId="0">
      <selection activeCell="D56" sqref="D5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5.66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24</v>
      </c>
      <c r="S3" s="30">
        <f t="shared" ref="S3:W3" si="0">S61</f>
        <v>10</v>
      </c>
      <c r="T3" s="30">
        <f t="shared" si="0"/>
        <v>17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257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258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259</v>
      </c>
      <c r="G6" s="54">
        <v>19</v>
      </c>
      <c r="H6" s="55" t="s">
        <v>260</v>
      </c>
      <c r="I6" s="56">
        <v>46084</v>
      </c>
      <c r="J6" s="55" t="s">
        <v>65</v>
      </c>
      <c r="K6" s="57" t="s">
        <v>261</v>
      </c>
      <c r="L6" s="55" t="s">
        <v>124</v>
      </c>
      <c r="M6" s="55" t="s">
        <v>55</v>
      </c>
      <c r="N6" s="55" t="s">
        <v>262</v>
      </c>
      <c r="O6" s="55" t="s">
        <v>223</v>
      </c>
      <c r="P6" s="55" t="s">
        <v>156</v>
      </c>
      <c r="Q6" s="55" t="s">
        <v>258</v>
      </c>
      <c r="R6" s="63"/>
      <c r="S6" s="64">
        <v>1</v>
      </c>
      <c r="T6" s="64"/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263</v>
      </c>
      <c r="G7" s="54">
        <v>15</v>
      </c>
      <c r="H7" s="55" t="s">
        <v>76</v>
      </c>
      <c r="I7" s="56">
        <v>46077</v>
      </c>
      <c r="J7" s="55" t="s">
        <v>65</v>
      </c>
      <c r="K7" s="57">
        <v>0.64583333333333337</v>
      </c>
      <c r="L7" s="55" t="s">
        <v>124</v>
      </c>
      <c r="M7" s="55" t="s">
        <v>55</v>
      </c>
      <c r="N7" s="55" t="s">
        <v>264</v>
      </c>
      <c r="O7" s="55" t="s">
        <v>223</v>
      </c>
      <c r="P7" s="55" t="s">
        <v>156</v>
      </c>
      <c r="Q7" s="55" t="s">
        <v>258</v>
      </c>
      <c r="R7" s="63"/>
      <c r="S7" s="64">
        <v>1</v>
      </c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24</v>
      </c>
      <c r="H8" s="55" t="s">
        <v>76</v>
      </c>
      <c r="I8" s="56">
        <v>46057</v>
      </c>
      <c r="J8" s="55" t="s">
        <v>98</v>
      </c>
      <c r="K8" s="57">
        <v>0.79166666666666663</v>
      </c>
      <c r="L8" s="55" t="s">
        <v>153</v>
      </c>
      <c r="M8" s="55" t="s">
        <v>55</v>
      </c>
      <c r="N8" s="55" t="s">
        <v>182</v>
      </c>
      <c r="O8" s="55" t="s">
        <v>171</v>
      </c>
      <c r="P8" s="55" t="s">
        <v>156</v>
      </c>
      <c r="Q8" s="55" t="s">
        <v>258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114</v>
      </c>
      <c r="G9" s="54">
        <v>35</v>
      </c>
      <c r="H9" s="55" t="s">
        <v>85</v>
      </c>
      <c r="I9" s="56">
        <v>46061</v>
      </c>
      <c r="J9" s="55" t="s">
        <v>71</v>
      </c>
      <c r="K9" s="57">
        <v>0.75</v>
      </c>
      <c r="L9" s="55" t="s">
        <v>67</v>
      </c>
      <c r="M9" s="55" t="s">
        <v>55</v>
      </c>
      <c r="N9" s="55" t="s">
        <v>116</v>
      </c>
      <c r="O9" s="55" t="s">
        <v>117</v>
      </c>
      <c r="P9" s="55" t="s">
        <v>67</v>
      </c>
      <c r="Q9" s="55" t="s">
        <v>258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21</v>
      </c>
      <c r="H10" s="55" t="s">
        <v>64</v>
      </c>
      <c r="I10" s="56">
        <v>46050</v>
      </c>
      <c r="J10" s="55" t="s">
        <v>98</v>
      </c>
      <c r="K10" s="57">
        <v>0.79166666666666663</v>
      </c>
      <c r="L10" s="55" t="s">
        <v>181</v>
      </c>
      <c r="M10" s="55" t="s">
        <v>55</v>
      </c>
      <c r="N10" s="55" t="s">
        <v>153</v>
      </c>
      <c r="O10" s="55" t="s">
        <v>240</v>
      </c>
      <c r="P10" s="55" t="s">
        <v>181</v>
      </c>
      <c r="Q10" s="55" t="s">
        <v>258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30</v>
      </c>
      <c r="H11" s="55" t="s">
        <v>76</v>
      </c>
      <c r="I11" s="56">
        <v>46052</v>
      </c>
      <c r="J11" s="55" t="s">
        <v>118</v>
      </c>
      <c r="K11" s="57">
        <v>0.79166666666666663</v>
      </c>
      <c r="L11" s="55" t="s">
        <v>116</v>
      </c>
      <c r="M11" s="55" t="s">
        <v>55</v>
      </c>
      <c r="N11" s="55" t="s">
        <v>119</v>
      </c>
      <c r="O11" s="55" t="s">
        <v>117</v>
      </c>
      <c r="P11" s="55" t="s">
        <v>67</v>
      </c>
      <c r="Q11" s="55" t="s">
        <v>258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6</v>
      </c>
      <c r="H12" s="55" t="s">
        <v>76</v>
      </c>
      <c r="I12" s="56">
        <v>45667</v>
      </c>
      <c r="J12" s="55" t="s">
        <v>80</v>
      </c>
      <c r="K12" s="57">
        <v>0.79166666666666663</v>
      </c>
      <c r="L12" s="55" t="s">
        <v>182</v>
      </c>
      <c r="M12" s="55" t="s">
        <v>55</v>
      </c>
      <c r="N12" s="55" t="s">
        <v>153</v>
      </c>
      <c r="O12" s="55" t="s">
        <v>212</v>
      </c>
      <c r="P12" s="55" t="s">
        <v>182</v>
      </c>
      <c r="Q12" s="55" t="s">
        <v>258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9</v>
      </c>
      <c r="H13" s="55" t="s">
        <v>85</v>
      </c>
      <c r="I13" s="56">
        <v>45670</v>
      </c>
      <c r="J13" s="55" t="s">
        <v>65</v>
      </c>
      <c r="K13" s="57">
        <v>0.79166666666666663</v>
      </c>
      <c r="L13" s="55" t="s">
        <v>153</v>
      </c>
      <c r="M13" s="55" t="s">
        <v>55</v>
      </c>
      <c r="N13" s="55" t="s">
        <v>67</v>
      </c>
      <c r="O13" s="55" t="s">
        <v>171</v>
      </c>
      <c r="P13" s="55" t="s">
        <v>156</v>
      </c>
      <c r="Q13" s="55" t="s">
        <v>258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15</v>
      </c>
      <c r="H14" s="55" t="s">
        <v>93</v>
      </c>
      <c r="I14" s="56">
        <v>45674</v>
      </c>
      <c r="J14" s="55" t="s">
        <v>80</v>
      </c>
      <c r="K14" s="57">
        <v>0.79166666666666663</v>
      </c>
      <c r="L14" s="55" t="s">
        <v>181</v>
      </c>
      <c r="M14" s="55" t="s">
        <v>55</v>
      </c>
      <c r="N14" s="55" t="s">
        <v>116</v>
      </c>
      <c r="O14" s="55" t="s">
        <v>240</v>
      </c>
      <c r="P14" s="55" t="s">
        <v>181</v>
      </c>
      <c r="Q14" s="55" t="s">
        <v>258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3</v>
      </c>
      <c r="H15" s="55" t="s">
        <v>64</v>
      </c>
      <c r="I15" s="56">
        <v>46029</v>
      </c>
      <c r="J15" s="55" t="s">
        <v>98</v>
      </c>
      <c r="K15" s="57">
        <v>0.79166666666666663</v>
      </c>
      <c r="L15" s="55" t="s">
        <v>67</v>
      </c>
      <c r="M15" s="55" t="s">
        <v>55</v>
      </c>
      <c r="N15" s="55" t="s">
        <v>182</v>
      </c>
      <c r="O15" s="55" t="s">
        <v>117</v>
      </c>
      <c r="P15" s="55" t="s">
        <v>67</v>
      </c>
      <c r="Q15" s="55" t="s">
        <v>258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63</v>
      </c>
      <c r="G16" s="54">
        <v>17</v>
      </c>
      <c r="H16" s="55" t="s">
        <v>90</v>
      </c>
      <c r="I16" s="56">
        <v>46044</v>
      </c>
      <c r="J16" s="55" t="s">
        <v>104</v>
      </c>
      <c r="K16" s="57">
        <v>0.85416666666666663</v>
      </c>
      <c r="L16" s="55" t="s">
        <v>182</v>
      </c>
      <c r="M16" s="55" t="s">
        <v>55</v>
      </c>
      <c r="N16" s="55" t="s">
        <v>119</v>
      </c>
      <c r="O16" s="55" t="s">
        <v>212</v>
      </c>
      <c r="P16" s="55" t="s">
        <v>182</v>
      </c>
      <c r="Q16" s="55" t="s">
        <v>258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70</v>
      </c>
      <c r="G17" s="54">
        <v>3</v>
      </c>
      <c r="H17" s="55" t="s">
        <v>64</v>
      </c>
      <c r="I17" s="56">
        <v>46096</v>
      </c>
      <c r="J17" s="55" t="s">
        <v>71</v>
      </c>
      <c r="K17" s="57">
        <v>0.66666666666666663</v>
      </c>
      <c r="L17" s="55" t="s">
        <v>106</v>
      </c>
      <c r="M17" s="55" t="s">
        <v>55</v>
      </c>
      <c r="N17" s="55" t="s">
        <v>191</v>
      </c>
      <c r="O17" s="55" t="s">
        <v>241</v>
      </c>
      <c r="P17" s="55" t="s">
        <v>106</v>
      </c>
      <c r="Q17" s="55" t="s">
        <v>258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70</v>
      </c>
      <c r="G18" s="54">
        <v>8</v>
      </c>
      <c r="H18" s="55" t="s">
        <v>76</v>
      </c>
      <c r="I18" s="56">
        <v>46102</v>
      </c>
      <c r="J18" s="55" t="s">
        <v>80</v>
      </c>
      <c r="K18" s="57">
        <v>0.66666666666666663</v>
      </c>
      <c r="L18" s="55" t="s">
        <v>172</v>
      </c>
      <c r="M18" s="55" t="s">
        <v>55</v>
      </c>
      <c r="N18" s="55" t="s">
        <v>106</v>
      </c>
      <c r="O18" s="55" t="s">
        <v>174</v>
      </c>
      <c r="P18" s="55" t="s">
        <v>172</v>
      </c>
      <c r="Q18" s="55" t="s">
        <v>258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70</v>
      </c>
      <c r="G19" s="54">
        <v>12</v>
      </c>
      <c r="H19" s="55" t="s">
        <v>85</v>
      </c>
      <c r="I19" s="56">
        <v>46109</v>
      </c>
      <c r="J19" s="55" t="s">
        <v>80</v>
      </c>
      <c r="K19" s="57">
        <v>0.625</v>
      </c>
      <c r="L19" s="55" t="s">
        <v>172</v>
      </c>
      <c r="M19" s="55" t="s">
        <v>55</v>
      </c>
      <c r="N19" s="55" t="s">
        <v>191</v>
      </c>
      <c r="O19" s="55" t="s">
        <v>174</v>
      </c>
      <c r="P19" s="55" t="s">
        <v>172</v>
      </c>
      <c r="Q19" s="55" t="s">
        <v>258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87</v>
      </c>
      <c r="G20" s="54">
        <v>21</v>
      </c>
      <c r="H20" s="55" t="s">
        <v>64</v>
      </c>
      <c r="I20" s="56">
        <v>46116</v>
      </c>
      <c r="J20" s="55" t="s">
        <v>80</v>
      </c>
      <c r="K20" s="57">
        <v>0.66666666666666663</v>
      </c>
      <c r="L20" s="55" t="s">
        <v>189</v>
      </c>
      <c r="M20" s="55" t="s">
        <v>55</v>
      </c>
      <c r="N20" s="55" t="s">
        <v>193</v>
      </c>
      <c r="O20" s="55" t="s">
        <v>128</v>
      </c>
      <c r="P20" s="55" t="s">
        <v>111</v>
      </c>
      <c r="Q20" s="55" t="s">
        <v>258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70</v>
      </c>
      <c r="G21" s="54">
        <v>16</v>
      </c>
      <c r="H21" s="55" t="s">
        <v>93</v>
      </c>
      <c r="I21" s="56">
        <v>46117</v>
      </c>
      <c r="J21" s="55" t="s">
        <v>71</v>
      </c>
      <c r="K21" s="57">
        <v>0.66666666666666663</v>
      </c>
      <c r="L21" s="55" t="s">
        <v>173</v>
      </c>
      <c r="M21" s="55" t="s">
        <v>55</v>
      </c>
      <c r="N21" s="55" t="s">
        <v>106</v>
      </c>
      <c r="O21" s="55" t="s">
        <v>214</v>
      </c>
      <c r="P21" s="55" t="s">
        <v>173</v>
      </c>
      <c r="Q21" s="55" t="s">
        <v>258</v>
      </c>
      <c r="R21" s="63"/>
      <c r="S21" s="64"/>
      <c r="T21" s="64">
        <v>1</v>
      </c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126</v>
      </c>
      <c r="G22" s="54">
        <v>30</v>
      </c>
      <c r="H22" s="55" t="s">
        <v>85</v>
      </c>
      <c r="I22" s="56">
        <v>46119</v>
      </c>
      <c r="J22" s="55" t="s">
        <v>65</v>
      </c>
      <c r="K22" s="57">
        <v>0.8125</v>
      </c>
      <c r="L22" s="55" t="s">
        <v>127</v>
      </c>
      <c r="M22" s="55" t="s">
        <v>55</v>
      </c>
      <c r="N22" s="55" t="s">
        <v>133</v>
      </c>
      <c r="O22" s="55" t="s">
        <v>128</v>
      </c>
      <c r="P22" s="55" t="s">
        <v>111</v>
      </c>
      <c r="Q22" s="55" t="s">
        <v>258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126</v>
      </c>
      <c r="G23" s="54">
        <v>26</v>
      </c>
      <c r="H23" s="55" t="s">
        <v>85</v>
      </c>
      <c r="I23" s="56">
        <v>46120</v>
      </c>
      <c r="J23" s="55" t="s">
        <v>98</v>
      </c>
      <c r="K23" s="57">
        <v>0.89583333333333337</v>
      </c>
      <c r="L23" s="55" t="s">
        <v>135</v>
      </c>
      <c r="M23" s="55" t="s">
        <v>55</v>
      </c>
      <c r="N23" s="55" t="s">
        <v>124</v>
      </c>
      <c r="O23" s="55" t="s">
        <v>112</v>
      </c>
      <c r="P23" s="55" t="s">
        <v>111</v>
      </c>
      <c r="Q23" s="55" t="s">
        <v>258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36</v>
      </c>
      <c r="H24" s="55" t="s">
        <v>93</v>
      </c>
      <c r="I24" s="56">
        <v>46126</v>
      </c>
      <c r="J24" s="55" t="s">
        <v>65</v>
      </c>
      <c r="K24" s="57">
        <v>0.89583333333333337</v>
      </c>
      <c r="L24" s="55" t="s">
        <v>135</v>
      </c>
      <c r="M24" s="55" t="s">
        <v>55</v>
      </c>
      <c r="N24" s="55" t="s">
        <v>133</v>
      </c>
      <c r="O24" s="55" t="s">
        <v>128</v>
      </c>
      <c r="P24" s="55" t="s">
        <v>111</v>
      </c>
      <c r="Q24" s="55" t="s">
        <v>258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126</v>
      </c>
      <c r="G25" s="54">
        <v>40</v>
      </c>
      <c r="H25" s="55" t="s">
        <v>93</v>
      </c>
      <c r="I25" s="56">
        <v>46127</v>
      </c>
      <c r="J25" s="55" t="s">
        <v>98</v>
      </c>
      <c r="K25" s="57">
        <v>0.8125</v>
      </c>
      <c r="L25" s="55" t="s">
        <v>127</v>
      </c>
      <c r="M25" s="55" t="s">
        <v>55</v>
      </c>
      <c r="N25" s="55" t="s">
        <v>244</v>
      </c>
      <c r="O25" s="55" t="s">
        <v>128</v>
      </c>
      <c r="P25" s="55" t="s">
        <v>111</v>
      </c>
      <c r="Q25" s="55" t="s">
        <v>258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87</v>
      </c>
      <c r="G26" s="54">
        <v>113</v>
      </c>
      <c r="H26" s="55" t="s">
        <v>85</v>
      </c>
      <c r="I26" s="56">
        <v>46130</v>
      </c>
      <c r="J26" s="55" t="s">
        <v>80</v>
      </c>
      <c r="K26" s="57">
        <v>0.77083333333333337</v>
      </c>
      <c r="L26" s="55" t="s">
        <v>94</v>
      </c>
      <c r="M26" s="55" t="s">
        <v>55</v>
      </c>
      <c r="N26" s="55" t="s">
        <v>245</v>
      </c>
      <c r="O26" s="55" t="s">
        <v>171</v>
      </c>
      <c r="P26" s="55" t="s">
        <v>156</v>
      </c>
      <c r="Q26" s="55" t="s">
        <v>258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157</v>
      </c>
      <c r="G27" s="54">
        <v>25</v>
      </c>
      <c r="H27" s="55" t="s">
        <v>85</v>
      </c>
      <c r="I27" s="56">
        <v>46132</v>
      </c>
      <c r="J27" s="55" t="s">
        <v>180</v>
      </c>
      <c r="K27" s="57">
        <v>0.83333333333333337</v>
      </c>
      <c r="L27" s="55" t="s">
        <v>158</v>
      </c>
      <c r="M27" s="55" t="s">
        <v>55</v>
      </c>
      <c r="N27" s="55" t="s">
        <v>265</v>
      </c>
      <c r="O27" s="55" t="s">
        <v>117</v>
      </c>
      <c r="P27" s="55" t="s">
        <v>67</v>
      </c>
      <c r="Q27" s="55" t="s">
        <v>258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221</v>
      </c>
      <c r="G28" s="54">
        <v>65</v>
      </c>
      <c r="H28" s="55" t="s">
        <v>95</v>
      </c>
      <c r="I28" s="56">
        <v>46134</v>
      </c>
      <c r="J28" s="55" t="s">
        <v>98</v>
      </c>
      <c r="K28" s="57">
        <v>0.625</v>
      </c>
      <c r="L28" s="55" t="s">
        <v>124</v>
      </c>
      <c r="M28" s="55" t="s">
        <v>55</v>
      </c>
      <c r="N28" s="55" t="s">
        <v>162</v>
      </c>
      <c r="O28" s="55" t="s">
        <v>223</v>
      </c>
      <c r="P28" s="55" t="s">
        <v>156</v>
      </c>
      <c r="Q28" s="55" t="s">
        <v>258</v>
      </c>
      <c r="R28" s="63"/>
      <c r="S28" s="64">
        <v>1</v>
      </c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130</v>
      </c>
      <c r="G29" s="54">
        <v>55</v>
      </c>
      <c r="H29" s="55" t="s">
        <v>91</v>
      </c>
      <c r="I29" s="56">
        <v>46138</v>
      </c>
      <c r="J29" s="55" t="s">
        <v>71</v>
      </c>
      <c r="K29" s="57">
        <v>0.75</v>
      </c>
      <c r="L29" s="55" t="s">
        <v>135</v>
      </c>
      <c r="M29" s="55" t="s">
        <v>55</v>
      </c>
      <c r="N29" s="55" t="s">
        <v>190</v>
      </c>
      <c r="O29" s="55" t="s">
        <v>112</v>
      </c>
      <c r="P29" s="55" t="s">
        <v>111</v>
      </c>
      <c r="Q29" s="55" t="s">
        <v>258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266</v>
      </c>
      <c r="G30" s="54">
        <v>36</v>
      </c>
      <c r="H30" s="55" t="s">
        <v>64</v>
      </c>
      <c r="I30" s="56">
        <v>46141</v>
      </c>
      <c r="J30" s="55" t="s">
        <v>98</v>
      </c>
      <c r="K30" s="57">
        <v>0.625</v>
      </c>
      <c r="L30" s="55" t="s">
        <v>124</v>
      </c>
      <c r="M30" s="55" t="s">
        <v>55</v>
      </c>
      <c r="N30" s="55" t="s">
        <v>267</v>
      </c>
      <c r="O30" s="55" t="s">
        <v>223</v>
      </c>
      <c r="P30" s="55" t="s">
        <v>156</v>
      </c>
      <c r="Q30" s="55" t="s">
        <v>258</v>
      </c>
      <c r="R30" s="63"/>
      <c r="S30" s="64">
        <v>1</v>
      </c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143</v>
      </c>
      <c r="G31" s="54">
        <v>213</v>
      </c>
      <c r="H31" s="55" t="s">
        <v>90</v>
      </c>
      <c r="I31" s="56">
        <v>46144</v>
      </c>
      <c r="J31" s="55" t="s">
        <v>80</v>
      </c>
      <c r="K31" s="57">
        <v>0.66666666666666663</v>
      </c>
      <c r="L31" s="55" t="s">
        <v>144</v>
      </c>
      <c r="M31" s="55" t="s">
        <v>55</v>
      </c>
      <c r="N31" s="55" t="s">
        <v>149</v>
      </c>
      <c r="O31" s="55" t="s">
        <v>115</v>
      </c>
      <c r="P31" s="55" t="s">
        <v>111</v>
      </c>
      <c r="Q31" s="55" t="s">
        <v>258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143</v>
      </c>
      <c r="G32" s="54">
        <v>212</v>
      </c>
      <c r="H32" s="55">
        <v>5</v>
      </c>
      <c r="I32" s="56">
        <v>46145</v>
      </c>
      <c r="J32" s="55" t="s">
        <v>71</v>
      </c>
      <c r="K32" s="57">
        <v>0.70833333333333337</v>
      </c>
      <c r="L32" s="55" t="s">
        <v>127</v>
      </c>
      <c r="M32" s="55" t="s">
        <v>55</v>
      </c>
      <c r="N32" s="55" t="s">
        <v>193</v>
      </c>
      <c r="O32" s="55" t="s">
        <v>128</v>
      </c>
      <c r="P32" s="55" t="s">
        <v>111</v>
      </c>
      <c r="Q32" s="55" t="s">
        <v>258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92</v>
      </c>
      <c r="G33" s="54">
        <v>257</v>
      </c>
      <c r="H33" s="55" t="s">
        <v>91</v>
      </c>
      <c r="I33" s="56">
        <v>46151</v>
      </c>
      <c r="J33" s="55" t="s">
        <v>80</v>
      </c>
      <c r="K33" s="57">
        <v>0.77083333333333337</v>
      </c>
      <c r="L33" s="55" t="s">
        <v>94</v>
      </c>
      <c r="M33" s="55" t="s">
        <v>55</v>
      </c>
      <c r="N33" s="55" t="s">
        <v>220</v>
      </c>
      <c r="O33" s="55" t="s">
        <v>171</v>
      </c>
      <c r="P33" s="55" t="s">
        <v>156</v>
      </c>
      <c r="Q33" s="55" t="s">
        <v>258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122</v>
      </c>
      <c r="G34" s="54">
        <v>111</v>
      </c>
      <c r="H34" s="55" t="s">
        <v>76</v>
      </c>
      <c r="I34" s="56">
        <v>46155</v>
      </c>
      <c r="J34" s="55" t="s">
        <v>98</v>
      </c>
      <c r="K34" s="57">
        <v>0.89583333333333337</v>
      </c>
      <c r="L34" s="55" t="s">
        <v>135</v>
      </c>
      <c r="M34" s="55" t="s">
        <v>55</v>
      </c>
      <c r="N34" s="55" t="s">
        <v>195</v>
      </c>
      <c r="O34" s="55" t="s">
        <v>112</v>
      </c>
      <c r="P34" s="55" t="s">
        <v>111</v>
      </c>
      <c r="Q34" s="55" t="s">
        <v>258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157</v>
      </c>
      <c r="G35" s="54">
        <v>65</v>
      </c>
      <c r="H35" s="55" t="s">
        <v>95</v>
      </c>
      <c r="I35" s="56">
        <v>46158</v>
      </c>
      <c r="J35" s="55" t="s">
        <v>80</v>
      </c>
      <c r="K35" s="57">
        <v>0.8125</v>
      </c>
      <c r="L35" s="55" t="s">
        <v>158</v>
      </c>
      <c r="M35" s="55" t="s">
        <v>55</v>
      </c>
      <c r="N35" s="55" t="s">
        <v>268</v>
      </c>
      <c r="O35" s="55" t="s">
        <v>117</v>
      </c>
      <c r="P35" s="55" t="s">
        <v>67</v>
      </c>
      <c r="Q35" s="55" t="s">
        <v>258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143</v>
      </c>
      <c r="G36" s="54">
        <v>307</v>
      </c>
      <c r="H36" s="55" t="s">
        <v>95</v>
      </c>
      <c r="I36" s="56">
        <v>46159</v>
      </c>
      <c r="J36" s="55" t="s">
        <v>71</v>
      </c>
      <c r="K36" s="57">
        <v>0.70833333333333337</v>
      </c>
      <c r="L36" s="55" t="s">
        <v>127</v>
      </c>
      <c r="M36" s="55" t="s">
        <v>55</v>
      </c>
      <c r="N36" s="55" t="s">
        <v>144</v>
      </c>
      <c r="O36" s="55" t="s">
        <v>128</v>
      </c>
      <c r="P36" s="55" t="s">
        <v>111</v>
      </c>
      <c r="Q36" s="55" t="s">
        <v>258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143</v>
      </c>
      <c r="G37" s="54">
        <v>355</v>
      </c>
      <c r="H37" s="55" t="s">
        <v>96</v>
      </c>
      <c r="I37" s="56">
        <v>46165</v>
      </c>
      <c r="J37" s="55" t="s">
        <v>80</v>
      </c>
      <c r="K37" s="57">
        <v>0.70833333333333337</v>
      </c>
      <c r="L37" s="55" t="s">
        <v>127</v>
      </c>
      <c r="M37" s="55" t="s">
        <v>55</v>
      </c>
      <c r="N37" s="55" t="s">
        <v>194</v>
      </c>
      <c r="O37" s="55" t="s">
        <v>128</v>
      </c>
      <c r="P37" s="55" t="s">
        <v>111</v>
      </c>
      <c r="Q37" s="55" t="s">
        <v>258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269</v>
      </c>
      <c r="G38" s="54">
        <v>135</v>
      </c>
      <c r="H38" s="55" t="s">
        <v>207</v>
      </c>
      <c r="I38" s="56">
        <v>46169</v>
      </c>
      <c r="J38" s="55" t="s">
        <v>98</v>
      </c>
      <c r="K38" s="57">
        <v>0.625</v>
      </c>
      <c r="L38" s="55" t="s">
        <v>124</v>
      </c>
      <c r="M38" s="55" t="s">
        <v>55</v>
      </c>
      <c r="N38" s="55" t="s">
        <v>270</v>
      </c>
      <c r="O38" s="55" t="s">
        <v>223</v>
      </c>
      <c r="P38" s="55" t="s">
        <v>156</v>
      </c>
      <c r="Q38" s="55" t="s">
        <v>258</v>
      </c>
      <c r="R38" s="63"/>
      <c r="S38" s="64">
        <v>1</v>
      </c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157</v>
      </c>
      <c r="G39" s="54">
        <v>85</v>
      </c>
      <c r="H39" s="55" t="s">
        <v>175</v>
      </c>
      <c r="I39" s="56">
        <v>46172</v>
      </c>
      <c r="J39" s="55" t="s">
        <v>80</v>
      </c>
      <c r="K39" s="57">
        <v>0.70833333333333337</v>
      </c>
      <c r="L39" s="55" t="s">
        <v>158</v>
      </c>
      <c r="M39" s="55" t="s">
        <v>55</v>
      </c>
      <c r="N39" s="55" t="s">
        <v>246</v>
      </c>
      <c r="O39" s="55" t="s">
        <v>128</v>
      </c>
      <c r="P39" s="55" t="s">
        <v>111</v>
      </c>
      <c r="Q39" s="55" t="s">
        <v>258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225</v>
      </c>
      <c r="G40" s="54">
        <v>96</v>
      </c>
      <c r="H40" s="55" t="s">
        <v>205</v>
      </c>
      <c r="I40" s="56">
        <v>46173</v>
      </c>
      <c r="J40" s="55" t="s">
        <v>71</v>
      </c>
      <c r="K40" s="57">
        <v>0.625</v>
      </c>
      <c r="L40" s="55" t="s">
        <v>135</v>
      </c>
      <c r="M40" s="55" t="s">
        <v>55</v>
      </c>
      <c r="N40" s="55" t="s">
        <v>226</v>
      </c>
      <c r="O40" s="55" t="s">
        <v>139</v>
      </c>
      <c r="P40" s="55" t="s">
        <v>140</v>
      </c>
      <c r="Q40" s="55" t="s">
        <v>258</v>
      </c>
      <c r="R40" s="63"/>
      <c r="S40" s="64">
        <v>1</v>
      </c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143</v>
      </c>
      <c r="G41" s="54">
        <v>403</v>
      </c>
      <c r="H41" s="55" t="s">
        <v>175</v>
      </c>
      <c r="I41" s="56">
        <v>46174</v>
      </c>
      <c r="J41" s="55" t="s">
        <v>180</v>
      </c>
      <c r="K41" s="57">
        <v>0.66666666666666663</v>
      </c>
      <c r="L41" s="55" t="s">
        <v>144</v>
      </c>
      <c r="M41" s="55" t="s">
        <v>55</v>
      </c>
      <c r="N41" s="55" t="s">
        <v>193</v>
      </c>
      <c r="O41" s="55" t="s">
        <v>117</v>
      </c>
      <c r="P41" s="55" t="s">
        <v>67</v>
      </c>
      <c r="Q41" s="55" t="s">
        <v>258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70</v>
      </c>
      <c r="G42" s="54">
        <v>48</v>
      </c>
      <c r="H42" s="55" t="s">
        <v>271</v>
      </c>
      <c r="I42" s="56">
        <v>46173</v>
      </c>
      <c r="J42" s="55" t="s">
        <v>71</v>
      </c>
      <c r="K42" s="57">
        <v>0.625</v>
      </c>
      <c r="L42" s="55" t="s">
        <v>106</v>
      </c>
      <c r="M42" s="55" t="s">
        <v>55</v>
      </c>
      <c r="N42" s="55" t="s">
        <v>77</v>
      </c>
      <c r="O42" s="55" t="s">
        <v>219</v>
      </c>
      <c r="P42" s="55" t="s">
        <v>106</v>
      </c>
      <c r="Q42" s="55" t="s">
        <v>258</v>
      </c>
      <c r="R42" s="63"/>
      <c r="S42" s="64"/>
      <c r="T42" s="64">
        <v>1</v>
      </c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272</v>
      </c>
      <c r="G43" s="54">
        <v>12</v>
      </c>
      <c r="H43" s="55" t="s">
        <v>76</v>
      </c>
      <c r="I43" s="56">
        <v>46176</v>
      </c>
      <c r="J43" s="55" t="s">
        <v>98</v>
      </c>
      <c r="K43" s="57">
        <v>0.625</v>
      </c>
      <c r="L43" s="55" t="s">
        <v>111</v>
      </c>
      <c r="M43" s="55" t="s">
        <v>55</v>
      </c>
      <c r="N43" s="55" t="s">
        <v>226</v>
      </c>
      <c r="O43" s="55" t="s">
        <v>223</v>
      </c>
      <c r="P43" s="55" t="s">
        <v>156</v>
      </c>
      <c r="Q43" s="55" t="s">
        <v>258</v>
      </c>
      <c r="R43" s="63"/>
      <c r="S43" s="64">
        <v>1</v>
      </c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130</v>
      </c>
      <c r="G44" s="54">
        <v>115</v>
      </c>
      <c r="H44" s="55" t="s">
        <v>205</v>
      </c>
      <c r="I44" s="56">
        <v>46183</v>
      </c>
      <c r="J44" s="55" t="s">
        <v>98</v>
      </c>
      <c r="K44" s="57">
        <v>0.83333333333333337</v>
      </c>
      <c r="L44" s="55" t="s">
        <v>135</v>
      </c>
      <c r="M44" s="55" t="s">
        <v>55</v>
      </c>
      <c r="N44" s="55" t="s">
        <v>206</v>
      </c>
      <c r="O44" s="55" t="s">
        <v>160</v>
      </c>
      <c r="P44" s="55" t="s">
        <v>111</v>
      </c>
      <c r="Q44" s="55" t="s">
        <v>258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273</v>
      </c>
      <c r="G45" s="54">
        <v>32</v>
      </c>
      <c r="H45" s="55" t="s">
        <v>93</v>
      </c>
      <c r="I45" s="56">
        <v>46189</v>
      </c>
      <c r="J45" s="55" t="s">
        <v>65</v>
      </c>
      <c r="K45" s="57">
        <v>0.625</v>
      </c>
      <c r="L45" s="55" t="s">
        <v>124</v>
      </c>
      <c r="M45" s="55" t="s">
        <v>55</v>
      </c>
      <c r="N45" s="55" t="s">
        <v>132</v>
      </c>
      <c r="O45" s="55" t="s">
        <v>274</v>
      </c>
      <c r="P45" s="55" t="s">
        <v>156</v>
      </c>
      <c r="Q45" s="55" t="s">
        <v>258</v>
      </c>
      <c r="R45" s="63"/>
      <c r="S45" s="64">
        <v>1</v>
      </c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130</v>
      </c>
      <c r="G46" s="54">
        <v>135</v>
      </c>
      <c r="H46" s="55" t="s">
        <v>207</v>
      </c>
      <c r="I46" s="56">
        <v>46193</v>
      </c>
      <c r="J46" s="55" t="s">
        <v>80</v>
      </c>
      <c r="K46" s="57">
        <v>0.79166666666666663</v>
      </c>
      <c r="L46" s="55" t="s">
        <v>208</v>
      </c>
      <c r="M46" s="55" t="s">
        <v>55</v>
      </c>
      <c r="N46" s="55" t="s">
        <v>201</v>
      </c>
      <c r="O46" s="55" t="s">
        <v>112</v>
      </c>
      <c r="P46" s="55" t="s">
        <v>111</v>
      </c>
      <c r="Q46" s="55" t="s">
        <v>258</v>
      </c>
      <c r="R46" s="63">
        <v>1</v>
      </c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87</v>
      </c>
      <c r="G47" s="54">
        <v>522</v>
      </c>
      <c r="H47" s="55" t="s">
        <v>107</v>
      </c>
      <c r="I47" s="56">
        <v>46200</v>
      </c>
      <c r="J47" s="55" t="s">
        <v>80</v>
      </c>
      <c r="K47" s="57">
        <v>0.625</v>
      </c>
      <c r="L47" s="55" t="s">
        <v>94</v>
      </c>
      <c r="M47" s="55" t="s">
        <v>55</v>
      </c>
      <c r="N47" s="55" t="s">
        <v>129</v>
      </c>
      <c r="O47" s="55" t="s">
        <v>171</v>
      </c>
      <c r="P47" s="55" t="s">
        <v>156</v>
      </c>
      <c r="Q47" s="55" t="s">
        <v>258</v>
      </c>
      <c r="R47" s="63">
        <v>1</v>
      </c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87</v>
      </c>
      <c r="G48" s="54">
        <v>522</v>
      </c>
      <c r="H48" s="55" t="s">
        <v>107</v>
      </c>
      <c r="I48" s="56">
        <v>46200</v>
      </c>
      <c r="J48" s="55" t="s">
        <v>80</v>
      </c>
      <c r="K48" s="57">
        <v>0.625</v>
      </c>
      <c r="L48" s="55" t="s">
        <v>94</v>
      </c>
      <c r="M48" s="55" t="s">
        <v>55</v>
      </c>
      <c r="N48" s="55" t="s">
        <v>129</v>
      </c>
      <c r="O48" s="55" t="s">
        <v>171</v>
      </c>
      <c r="P48" s="55" t="s">
        <v>156</v>
      </c>
      <c r="Q48" s="55" t="s">
        <v>258</v>
      </c>
      <c r="R48" s="63">
        <v>1</v>
      </c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87</v>
      </c>
      <c r="G49" s="54">
        <v>526</v>
      </c>
      <c r="H49" s="55" t="s">
        <v>107</v>
      </c>
      <c r="I49" s="56">
        <v>46201</v>
      </c>
      <c r="J49" s="55" t="s">
        <v>71</v>
      </c>
      <c r="K49" s="57">
        <v>0.70833333333333337</v>
      </c>
      <c r="L49" s="55" t="s">
        <v>127</v>
      </c>
      <c r="M49" s="55" t="s">
        <v>55</v>
      </c>
      <c r="N49" s="55" t="s">
        <v>247</v>
      </c>
      <c r="O49" s="55" t="s">
        <v>128</v>
      </c>
      <c r="P49" s="55" t="s">
        <v>111</v>
      </c>
      <c r="Q49" s="55" t="s">
        <v>258</v>
      </c>
      <c r="R49" s="63">
        <v>1</v>
      </c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273</v>
      </c>
      <c r="G50" s="54">
        <v>52</v>
      </c>
      <c r="H50" s="55" t="s">
        <v>91</v>
      </c>
      <c r="I50" s="56">
        <v>46203</v>
      </c>
      <c r="J50" s="55" t="s">
        <v>65</v>
      </c>
      <c r="K50" s="57">
        <v>0.625</v>
      </c>
      <c r="L50" s="55" t="s">
        <v>124</v>
      </c>
      <c r="M50" s="55" t="s">
        <v>55</v>
      </c>
      <c r="N50" s="55" t="s">
        <v>262</v>
      </c>
      <c r="O50" s="55" t="s">
        <v>223</v>
      </c>
      <c r="P50" s="55" t="s">
        <v>156</v>
      </c>
      <c r="Q50" s="55" t="s">
        <v>258</v>
      </c>
      <c r="R50" s="63"/>
      <c r="S50" s="64">
        <v>1</v>
      </c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275</v>
      </c>
      <c r="G51" s="54">
        <v>62</v>
      </c>
      <c r="H51" s="55" t="s">
        <v>95</v>
      </c>
      <c r="I51" s="56">
        <v>46210</v>
      </c>
      <c r="J51" s="55" t="s">
        <v>65</v>
      </c>
      <c r="K51" s="57">
        <v>0.625</v>
      </c>
      <c r="L51" s="55" t="s">
        <v>124</v>
      </c>
      <c r="M51" s="55" t="s">
        <v>55</v>
      </c>
      <c r="N51" s="55" t="s">
        <v>276</v>
      </c>
      <c r="O51" s="55" t="s">
        <v>223</v>
      </c>
      <c r="P51" s="55" t="s">
        <v>156</v>
      </c>
      <c r="Q51" s="55" t="s">
        <v>258</v>
      </c>
      <c r="R51" s="63"/>
      <c r="S51" s="64">
        <v>1</v>
      </c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 t="s">
        <v>130</v>
      </c>
      <c r="G52" s="54">
        <v>175</v>
      </c>
      <c r="H52" s="55" t="s">
        <v>165</v>
      </c>
      <c r="I52" s="56">
        <v>46220</v>
      </c>
      <c r="J52" s="55" t="s">
        <v>118</v>
      </c>
      <c r="K52" s="57">
        <v>0.875</v>
      </c>
      <c r="L52" s="55" t="s">
        <v>124</v>
      </c>
      <c r="M52" s="55" t="s">
        <v>55</v>
      </c>
      <c r="N52" s="55" t="s">
        <v>166</v>
      </c>
      <c r="O52" s="55" t="s">
        <v>167</v>
      </c>
      <c r="P52" s="55" t="s">
        <v>111</v>
      </c>
      <c r="Q52" s="55" t="s">
        <v>258</v>
      </c>
      <c r="R52" s="63">
        <v>1</v>
      </c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 t="s">
        <v>277</v>
      </c>
      <c r="G53" s="54">
        <v>63</v>
      </c>
      <c r="H53" s="55" t="s">
        <v>224</v>
      </c>
      <c r="I53" s="56">
        <v>46226</v>
      </c>
      <c r="J53" s="55" t="s">
        <v>104</v>
      </c>
      <c r="K53" s="57">
        <v>0.83333333333333337</v>
      </c>
      <c r="L53" s="55" t="s">
        <v>135</v>
      </c>
      <c r="M53" s="55" t="s">
        <v>99</v>
      </c>
      <c r="N53" s="55" t="s">
        <v>192</v>
      </c>
      <c r="O53" s="55" t="s">
        <v>128</v>
      </c>
      <c r="P53" s="55" t="s">
        <v>111</v>
      </c>
      <c r="Q53" s="55" t="s">
        <v>258</v>
      </c>
      <c r="R53" s="63">
        <v>1</v>
      </c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 t="s">
        <v>278</v>
      </c>
      <c r="G54" s="54">
        <v>3</v>
      </c>
      <c r="H54" s="55" t="s">
        <v>64</v>
      </c>
      <c r="I54" s="56">
        <v>46229</v>
      </c>
      <c r="J54" s="55" t="s">
        <v>71</v>
      </c>
      <c r="K54" s="57">
        <v>0.64583333333333337</v>
      </c>
      <c r="L54" s="55" t="s">
        <v>279</v>
      </c>
      <c r="M54" s="55" t="s">
        <v>99</v>
      </c>
      <c r="N54" s="55" t="s">
        <v>280</v>
      </c>
      <c r="O54" s="55" t="s">
        <v>281</v>
      </c>
      <c r="P54" s="55" t="s">
        <v>173</v>
      </c>
      <c r="Q54" s="55" t="s">
        <v>258</v>
      </c>
      <c r="R54" s="63"/>
      <c r="S54" s="64"/>
      <c r="T54" s="64">
        <v>1</v>
      </c>
      <c r="U54" s="64"/>
      <c r="V54" s="64"/>
      <c r="W54" s="64"/>
      <c r="X54" s="9"/>
    </row>
    <row r="55" spans="3:24" ht="27" customHeight="1" x14ac:dyDescent="0.25">
      <c r="C55" s="13"/>
      <c r="D55" s="124"/>
      <c r="F55" s="53" t="s">
        <v>278</v>
      </c>
      <c r="G55" s="54">
        <v>4</v>
      </c>
      <c r="H55" s="55" t="s">
        <v>76</v>
      </c>
      <c r="I55" s="56">
        <v>46235</v>
      </c>
      <c r="J55" s="55" t="s">
        <v>282</v>
      </c>
      <c r="K55" s="57">
        <v>0.625</v>
      </c>
      <c r="L55" s="55" t="s">
        <v>283</v>
      </c>
      <c r="M55" s="55" t="s">
        <v>99</v>
      </c>
      <c r="N55" s="55" t="s">
        <v>284</v>
      </c>
      <c r="O55" s="55" t="s">
        <v>285</v>
      </c>
      <c r="P55" s="55" t="s">
        <v>286</v>
      </c>
      <c r="Q55" s="55" t="s">
        <v>258</v>
      </c>
      <c r="R55" s="63"/>
      <c r="S55" s="64"/>
      <c r="T55" s="64">
        <v>1</v>
      </c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24</v>
      </c>
      <c r="S61" s="67">
        <f t="shared" si="1"/>
        <v>10</v>
      </c>
      <c r="T61" s="67">
        <f t="shared" si="1"/>
        <v>17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EED8-2575-4E4D-95AA-9F7C1584689B}">
  <sheetPr>
    <pageSetUpPr fitToPage="1"/>
  </sheetPr>
  <dimension ref="A1:Y168"/>
  <sheetViews>
    <sheetView showGridLines="0" topLeftCell="B52" zoomScale="96" zoomScaleNormal="96" zoomScaleSheetLayoutView="55" workbookViewId="0">
      <selection activeCell="B65" sqref="B6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441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.10937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109" t="s">
        <v>287</v>
      </c>
      <c r="M3" s="36"/>
      <c r="N3" s="36"/>
      <c r="O3" s="36"/>
      <c r="P3" s="36"/>
      <c r="Q3" s="36"/>
      <c r="R3" s="30">
        <f>R66</f>
        <v>16</v>
      </c>
      <c r="S3" s="30">
        <f t="shared" ref="S3:W3" si="0">S66</f>
        <v>5</v>
      </c>
      <c r="T3" s="30">
        <f t="shared" si="0"/>
        <v>39</v>
      </c>
      <c r="U3" s="30">
        <f>U66+V3+W3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112" t="s">
        <v>288</v>
      </c>
      <c r="F5" s="53" t="s">
        <v>114</v>
      </c>
      <c r="G5" s="54">
        <v>32</v>
      </c>
      <c r="H5" s="55" t="s">
        <v>76</v>
      </c>
      <c r="I5" s="56">
        <v>46054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67</v>
      </c>
      <c r="O5" s="55" t="s">
        <v>115</v>
      </c>
      <c r="P5" s="55" t="s">
        <v>111</v>
      </c>
      <c r="Q5" s="55" t="s">
        <v>46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24</v>
      </c>
      <c r="H6" s="55" t="s">
        <v>76</v>
      </c>
      <c r="I6" s="56">
        <v>46057</v>
      </c>
      <c r="J6" s="55" t="s">
        <v>98</v>
      </c>
      <c r="K6" s="57">
        <v>0.79166666666666663</v>
      </c>
      <c r="L6" s="55" t="s">
        <v>153</v>
      </c>
      <c r="M6" s="55" t="s">
        <v>55</v>
      </c>
      <c r="N6" s="55" t="s">
        <v>182</v>
      </c>
      <c r="O6" s="55" t="s">
        <v>171</v>
      </c>
      <c r="P6" s="55" t="s">
        <v>156</v>
      </c>
      <c r="Q6" s="55" t="s">
        <v>46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35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67</v>
      </c>
      <c r="M7" s="55" t="s">
        <v>55</v>
      </c>
      <c r="N7" s="55" t="s">
        <v>116</v>
      </c>
      <c r="O7" s="55" t="s">
        <v>117</v>
      </c>
      <c r="P7" s="55" t="s">
        <v>67</v>
      </c>
      <c r="Q7" s="55" t="s">
        <v>46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25</v>
      </c>
      <c r="H8" s="55" t="s">
        <v>85</v>
      </c>
      <c r="I8" s="56">
        <v>46062</v>
      </c>
      <c r="J8" s="55" t="s">
        <v>180</v>
      </c>
      <c r="K8" s="57">
        <v>0.79166666666666663</v>
      </c>
      <c r="L8" s="55" t="s">
        <v>182</v>
      </c>
      <c r="M8" s="55" t="s">
        <v>55</v>
      </c>
      <c r="N8" s="55" t="s">
        <v>181</v>
      </c>
      <c r="O8" s="55" t="s">
        <v>212</v>
      </c>
      <c r="P8" s="55" t="s">
        <v>182</v>
      </c>
      <c r="Q8" s="55" t="s">
        <v>46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27</v>
      </c>
      <c r="H9" s="55" t="s">
        <v>64</v>
      </c>
      <c r="I9" s="56">
        <v>46047</v>
      </c>
      <c r="J9" s="55" t="s">
        <v>71</v>
      </c>
      <c r="K9" s="57">
        <v>0.75</v>
      </c>
      <c r="L9" s="55" t="s">
        <v>119</v>
      </c>
      <c r="M9" s="55" t="s">
        <v>55</v>
      </c>
      <c r="N9" s="55" t="s">
        <v>110</v>
      </c>
      <c r="O9" s="55" t="s">
        <v>115</v>
      </c>
      <c r="P9" s="55" t="s">
        <v>111</v>
      </c>
      <c r="Q9" s="55" t="s">
        <v>46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29</v>
      </c>
      <c r="H10" s="55" t="s">
        <v>64</v>
      </c>
      <c r="I10" s="56">
        <v>46080</v>
      </c>
      <c r="J10" s="55" t="s">
        <v>65</v>
      </c>
      <c r="K10" s="57">
        <v>0.79166666666666663</v>
      </c>
      <c r="L10" s="55" t="s">
        <v>66</v>
      </c>
      <c r="M10" s="55" t="s">
        <v>55</v>
      </c>
      <c r="N10" s="55" t="s">
        <v>67</v>
      </c>
      <c r="O10" s="55" t="s">
        <v>68</v>
      </c>
      <c r="P10" s="55" t="s">
        <v>66</v>
      </c>
      <c r="Q10" s="55" t="s">
        <v>46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22</v>
      </c>
      <c r="H11" s="55" t="s">
        <v>64</v>
      </c>
      <c r="I11" s="56">
        <v>46051</v>
      </c>
      <c r="J11" s="55" t="s">
        <v>104</v>
      </c>
      <c r="K11" s="57">
        <v>0.79166666666666663</v>
      </c>
      <c r="L11" s="55" t="s">
        <v>182</v>
      </c>
      <c r="M11" s="55" t="s">
        <v>55</v>
      </c>
      <c r="N11" s="55" t="s">
        <v>120</v>
      </c>
      <c r="O11" s="55" t="s">
        <v>212</v>
      </c>
      <c r="P11" s="55" t="s">
        <v>182</v>
      </c>
      <c r="Q11" s="55" t="s">
        <v>46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30</v>
      </c>
      <c r="H12" s="55" t="s">
        <v>76</v>
      </c>
      <c r="I12" s="56">
        <v>46052</v>
      </c>
      <c r="J12" s="55" t="s">
        <v>118</v>
      </c>
      <c r="K12" s="57">
        <v>0.79166666666666663</v>
      </c>
      <c r="L12" s="55" t="s">
        <v>116</v>
      </c>
      <c r="M12" s="55" t="s">
        <v>55</v>
      </c>
      <c r="N12" s="55" t="s">
        <v>119</v>
      </c>
      <c r="O12" s="55" t="s">
        <v>117</v>
      </c>
      <c r="P12" s="55" t="s">
        <v>67</v>
      </c>
      <c r="Q12" s="55" t="s">
        <v>46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6</v>
      </c>
      <c r="H13" s="55" t="s">
        <v>76</v>
      </c>
      <c r="I13" s="56">
        <v>45667</v>
      </c>
      <c r="J13" s="55" t="s">
        <v>80</v>
      </c>
      <c r="K13" s="57">
        <v>0.79166666666666663</v>
      </c>
      <c r="L13" s="55" t="s">
        <v>182</v>
      </c>
      <c r="M13" s="55" t="s">
        <v>55</v>
      </c>
      <c r="N13" s="55" t="s">
        <v>153</v>
      </c>
      <c r="O13" s="55" t="s">
        <v>212</v>
      </c>
      <c r="P13" s="55" t="s">
        <v>182</v>
      </c>
      <c r="Q13" s="55" t="s">
        <v>46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8</v>
      </c>
      <c r="H14" s="55" t="s">
        <v>76</v>
      </c>
      <c r="I14" s="56">
        <v>45668</v>
      </c>
      <c r="J14" s="55" t="s">
        <v>71</v>
      </c>
      <c r="K14" s="57">
        <v>0.75</v>
      </c>
      <c r="L14" s="55" t="s">
        <v>119</v>
      </c>
      <c r="M14" s="55" t="s">
        <v>55</v>
      </c>
      <c r="N14" s="55" t="s">
        <v>111</v>
      </c>
      <c r="O14" s="55" t="s">
        <v>115</v>
      </c>
      <c r="P14" s="55" t="s">
        <v>111</v>
      </c>
      <c r="Q14" s="55" t="s">
        <v>46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11</v>
      </c>
      <c r="H15" s="55" t="s">
        <v>85</v>
      </c>
      <c r="I15" s="56">
        <v>45671</v>
      </c>
      <c r="J15" s="55" t="s">
        <v>98</v>
      </c>
      <c r="K15" s="57">
        <v>0.79166666666666663</v>
      </c>
      <c r="L15" s="55" t="s">
        <v>66</v>
      </c>
      <c r="M15" s="55" t="s">
        <v>55</v>
      </c>
      <c r="N15" s="55" t="s">
        <v>120</v>
      </c>
      <c r="O15" s="55" t="s">
        <v>68</v>
      </c>
      <c r="P15" s="55" t="s">
        <v>66</v>
      </c>
      <c r="Q15" s="55" t="s">
        <v>46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63</v>
      </c>
      <c r="G16" s="54">
        <v>13</v>
      </c>
      <c r="H16" s="55" t="s">
        <v>93</v>
      </c>
      <c r="I16" s="56">
        <v>45673</v>
      </c>
      <c r="J16" s="55" t="s">
        <v>118</v>
      </c>
      <c r="K16" s="57">
        <v>0.79166666666666663</v>
      </c>
      <c r="L16" s="55" t="s">
        <v>119</v>
      </c>
      <c r="M16" s="55" t="s">
        <v>55</v>
      </c>
      <c r="N16" s="55" t="s">
        <v>67</v>
      </c>
      <c r="O16" s="55" t="s">
        <v>115</v>
      </c>
      <c r="P16" s="55" t="s">
        <v>111</v>
      </c>
      <c r="Q16" s="55" t="s">
        <v>46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63</v>
      </c>
      <c r="G17" s="54">
        <v>14</v>
      </c>
      <c r="H17" s="55" t="s">
        <v>93</v>
      </c>
      <c r="I17" s="56">
        <v>45674</v>
      </c>
      <c r="J17" s="55" t="s">
        <v>80</v>
      </c>
      <c r="K17" s="57">
        <v>0.6875</v>
      </c>
      <c r="L17" s="55" t="s">
        <v>110</v>
      </c>
      <c r="M17" s="55" t="s">
        <v>55</v>
      </c>
      <c r="N17" s="55" t="s">
        <v>66</v>
      </c>
      <c r="O17" s="55" t="s">
        <v>115</v>
      </c>
      <c r="P17" s="55" t="s">
        <v>111</v>
      </c>
      <c r="Q17" s="55" t="s">
        <v>46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63</v>
      </c>
      <c r="G18" s="54">
        <v>1</v>
      </c>
      <c r="H18" s="55" t="s">
        <v>64</v>
      </c>
      <c r="I18" s="56">
        <v>46028</v>
      </c>
      <c r="J18" s="55" t="s">
        <v>65</v>
      </c>
      <c r="K18" s="57">
        <v>0.79166666666666663</v>
      </c>
      <c r="L18" s="55" t="s">
        <v>153</v>
      </c>
      <c r="M18" s="55" t="s">
        <v>55</v>
      </c>
      <c r="N18" s="55" t="s">
        <v>119</v>
      </c>
      <c r="O18" s="55" t="s">
        <v>171</v>
      </c>
      <c r="P18" s="55" t="s">
        <v>156</v>
      </c>
      <c r="Q18" s="55" t="s">
        <v>46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63</v>
      </c>
      <c r="G19" s="54">
        <v>3</v>
      </c>
      <c r="H19" s="55" t="s">
        <v>64</v>
      </c>
      <c r="I19" s="56">
        <v>46029</v>
      </c>
      <c r="J19" s="55" t="s">
        <v>98</v>
      </c>
      <c r="K19" s="57">
        <v>0.79166666666666663</v>
      </c>
      <c r="L19" s="55" t="s">
        <v>67</v>
      </c>
      <c r="M19" s="55" t="s">
        <v>55</v>
      </c>
      <c r="N19" s="55" t="s">
        <v>182</v>
      </c>
      <c r="O19" s="55" t="s">
        <v>117</v>
      </c>
      <c r="P19" s="55" t="s">
        <v>67</v>
      </c>
      <c r="Q19" s="55" t="s">
        <v>46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63</v>
      </c>
      <c r="G20" s="54">
        <v>17</v>
      </c>
      <c r="H20" s="55" t="s">
        <v>90</v>
      </c>
      <c r="I20" s="56">
        <v>46044</v>
      </c>
      <c r="J20" s="55" t="s">
        <v>104</v>
      </c>
      <c r="K20" s="57">
        <v>0.85416666666666663</v>
      </c>
      <c r="L20" s="55" t="s">
        <v>182</v>
      </c>
      <c r="M20" s="55" t="s">
        <v>55</v>
      </c>
      <c r="N20" s="55" t="s">
        <v>119</v>
      </c>
      <c r="O20" s="55" t="s">
        <v>212</v>
      </c>
      <c r="P20" s="55" t="s">
        <v>182</v>
      </c>
      <c r="Q20" s="55" t="s">
        <v>46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263</v>
      </c>
      <c r="G21" s="54">
        <v>25</v>
      </c>
      <c r="H21" s="55" t="s">
        <v>85</v>
      </c>
      <c r="I21" s="56">
        <v>46081</v>
      </c>
      <c r="J21" s="55" t="s">
        <v>80</v>
      </c>
      <c r="K21" s="57">
        <v>0.64583333333333337</v>
      </c>
      <c r="L21" s="55" t="s">
        <v>124</v>
      </c>
      <c r="M21" s="55" t="s">
        <v>55</v>
      </c>
      <c r="N21" s="55" t="s">
        <v>289</v>
      </c>
      <c r="O21" s="55" t="s">
        <v>223</v>
      </c>
      <c r="P21" s="55" t="s">
        <v>290</v>
      </c>
      <c r="Q21" s="55" t="s">
        <v>46</v>
      </c>
      <c r="R21" s="63"/>
      <c r="S21" s="64">
        <v>1</v>
      </c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122</v>
      </c>
      <c r="G22" s="54">
        <v>23</v>
      </c>
      <c r="H22" s="55" t="s">
        <v>123</v>
      </c>
      <c r="I22" s="56">
        <v>46077</v>
      </c>
      <c r="J22" s="55" t="s">
        <v>65</v>
      </c>
      <c r="K22" s="57">
        <v>0.89583333333333337</v>
      </c>
      <c r="L22" s="55" t="s">
        <v>124</v>
      </c>
      <c r="M22" s="55" t="s">
        <v>55</v>
      </c>
      <c r="N22" s="55" t="s">
        <v>125</v>
      </c>
      <c r="O22" s="55" t="s">
        <v>112</v>
      </c>
      <c r="P22" s="55" t="s">
        <v>111</v>
      </c>
      <c r="Q22" s="55" t="s">
        <v>46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70</v>
      </c>
      <c r="G23" s="54">
        <v>2</v>
      </c>
      <c r="H23" s="55" t="s">
        <v>64</v>
      </c>
      <c r="I23" s="56">
        <v>46095</v>
      </c>
      <c r="J23" s="55" t="s">
        <v>80</v>
      </c>
      <c r="K23" s="57">
        <v>0.66666666666666663</v>
      </c>
      <c r="L23" s="55" t="s">
        <v>84</v>
      </c>
      <c r="M23" s="55" t="s">
        <v>55</v>
      </c>
      <c r="N23" s="55" t="s">
        <v>77</v>
      </c>
      <c r="O23" s="55" t="s">
        <v>83</v>
      </c>
      <c r="P23" s="55" t="s">
        <v>84</v>
      </c>
      <c r="Q23" s="55" t="s">
        <v>46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70</v>
      </c>
      <c r="G24" s="54">
        <v>1</v>
      </c>
      <c r="H24" s="55" t="s">
        <v>64</v>
      </c>
      <c r="I24" s="56">
        <v>46096</v>
      </c>
      <c r="J24" s="55" t="s">
        <v>71</v>
      </c>
      <c r="K24" s="57">
        <v>0.66666666666666663</v>
      </c>
      <c r="L24" s="55" t="s">
        <v>72</v>
      </c>
      <c r="M24" s="55" t="s">
        <v>55</v>
      </c>
      <c r="N24" s="55" t="s">
        <v>73</v>
      </c>
      <c r="O24" s="55" t="s">
        <v>74</v>
      </c>
      <c r="P24" s="55" t="s">
        <v>75</v>
      </c>
      <c r="Q24" s="55" t="s">
        <v>46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70</v>
      </c>
      <c r="G25" s="54">
        <v>5</v>
      </c>
      <c r="H25" s="55" t="s">
        <v>76</v>
      </c>
      <c r="I25" s="56">
        <v>46102</v>
      </c>
      <c r="J25" s="55" t="s">
        <v>80</v>
      </c>
      <c r="K25" s="57">
        <v>0.70833333333333337</v>
      </c>
      <c r="L25" s="55" t="s">
        <v>73</v>
      </c>
      <c r="M25" s="55" t="s">
        <v>55</v>
      </c>
      <c r="N25" s="55" t="s">
        <v>86</v>
      </c>
      <c r="O25" s="55" t="s">
        <v>74</v>
      </c>
      <c r="P25" s="55" t="s">
        <v>75</v>
      </c>
      <c r="Q25" s="55" t="s">
        <v>46</v>
      </c>
      <c r="R25" s="63"/>
      <c r="S25" s="64"/>
      <c r="T25" s="64">
        <v>1</v>
      </c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70</v>
      </c>
      <c r="G26" s="54">
        <v>6</v>
      </c>
      <c r="H26" s="55" t="s">
        <v>76</v>
      </c>
      <c r="I26" s="56">
        <v>46103</v>
      </c>
      <c r="J26" s="55" t="s">
        <v>71</v>
      </c>
      <c r="K26" s="57">
        <v>0.6875</v>
      </c>
      <c r="L26" s="55" t="s">
        <v>77</v>
      </c>
      <c r="M26" s="55" t="s">
        <v>55</v>
      </c>
      <c r="N26" s="55" t="s">
        <v>72</v>
      </c>
      <c r="O26" s="55" t="s">
        <v>78</v>
      </c>
      <c r="P26" s="55" t="s">
        <v>77</v>
      </c>
      <c r="Q26" s="55" t="s">
        <v>46</v>
      </c>
      <c r="R26" s="63"/>
      <c r="S26" s="64"/>
      <c r="T26" s="64">
        <v>1</v>
      </c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126</v>
      </c>
      <c r="G27" s="54">
        <v>10</v>
      </c>
      <c r="H27" s="55" t="s">
        <v>64</v>
      </c>
      <c r="I27" s="56">
        <v>46105</v>
      </c>
      <c r="J27" s="55" t="s">
        <v>65</v>
      </c>
      <c r="K27" s="57">
        <v>0.89583333333333337</v>
      </c>
      <c r="L27" s="55" t="s">
        <v>127</v>
      </c>
      <c r="M27" s="55" t="s">
        <v>55</v>
      </c>
      <c r="N27" s="55" t="s">
        <v>124</v>
      </c>
      <c r="O27" s="55" t="s">
        <v>128</v>
      </c>
      <c r="P27" s="55" t="s">
        <v>111</v>
      </c>
      <c r="Q27" s="55" t="s">
        <v>46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70</v>
      </c>
      <c r="G28" s="54">
        <v>9</v>
      </c>
      <c r="H28" s="55" t="s">
        <v>85</v>
      </c>
      <c r="I28" s="56">
        <v>46109</v>
      </c>
      <c r="J28" s="55" t="s">
        <v>80</v>
      </c>
      <c r="K28" s="57">
        <v>0.70833333333333337</v>
      </c>
      <c r="L28" s="55" t="s">
        <v>86</v>
      </c>
      <c r="M28" s="55" t="s">
        <v>55</v>
      </c>
      <c r="N28" s="55" t="s">
        <v>84</v>
      </c>
      <c r="O28" s="55" t="s">
        <v>74</v>
      </c>
      <c r="P28" s="55" t="s">
        <v>75</v>
      </c>
      <c r="Q28" s="55" t="s">
        <v>46</v>
      </c>
      <c r="R28" s="63"/>
      <c r="S28" s="64"/>
      <c r="T28" s="64">
        <v>1</v>
      </c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70</v>
      </c>
      <c r="G29" s="54">
        <v>10</v>
      </c>
      <c r="H29" s="55" t="s">
        <v>85</v>
      </c>
      <c r="I29" s="56">
        <v>46110</v>
      </c>
      <c r="J29" s="55" t="s">
        <v>71</v>
      </c>
      <c r="K29" s="57">
        <v>0.66666666666666663</v>
      </c>
      <c r="L29" s="55" t="s">
        <v>77</v>
      </c>
      <c r="M29" s="55" t="s">
        <v>55</v>
      </c>
      <c r="N29" s="55" t="s">
        <v>73</v>
      </c>
      <c r="O29" s="55" t="s">
        <v>78</v>
      </c>
      <c r="P29" s="55" t="s">
        <v>77</v>
      </c>
      <c r="Q29" s="55" t="s">
        <v>46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15</v>
      </c>
      <c r="H30" s="55" t="s">
        <v>76</v>
      </c>
      <c r="I30" s="56">
        <v>46112</v>
      </c>
      <c r="J30" s="55" t="s">
        <v>65</v>
      </c>
      <c r="K30" s="57">
        <v>0.79166666666666663</v>
      </c>
      <c r="L30" s="55" t="s">
        <v>124</v>
      </c>
      <c r="M30" s="55" t="s">
        <v>55</v>
      </c>
      <c r="N30" s="55" t="s">
        <v>186</v>
      </c>
      <c r="O30" s="55" t="s">
        <v>112</v>
      </c>
      <c r="P30" s="55" t="s">
        <v>111</v>
      </c>
      <c r="Q30" s="55" t="s">
        <v>46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25</v>
      </c>
      <c r="H31" s="55" t="s">
        <v>85</v>
      </c>
      <c r="I31" s="56">
        <v>46116</v>
      </c>
      <c r="J31" s="55" t="s">
        <v>80</v>
      </c>
      <c r="K31" s="57" t="s">
        <v>131</v>
      </c>
      <c r="L31" s="55" t="s">
        <v>124</v>
      </c>
      <c r="M31" s="55" t="s">
        <v>55</v>
      </c>
      <c r="N31" s="55" t="s">
        <v>132</v>
      </c>
      <c r="O31" s="55" t="s">
        <v>112</v>
      </c>
      <c r="P31" s="55" t="s">
        <v>111</v>
      </c>
      <c r="Q31" s="55" t="s">
        <v>46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157</v>
      </c>
      <c r="G32" s="54">
        <v>25</v>
      </c>
      <c r="H32" s="55" t="s">
        <v>85</v>
      </c>
      <c r="I32" s="56">
        <v>46132</v>
      </c>
      <c r="J32" s="55" t="s">
        <v>180</v>
      </c>
      <c r="K32" s="57">
        <v>0.83333333333333337</v>
      </c>
      <c r="L32" s="55" t="s">
        <v>158</v>
      </c>
      <c r="M32" s="55" t="s">
        <v>55</v>
      </c>
      <c r="N32" s="55" t="s">
        <v>265</v>
      </c>
      <c r="O32" s="55" t="s">
        <v>117</v>
      </c>
      <c r="P32" s="55" t="s">
        <v>67</v>
      </c>
      <c r="Q32" s="55" t="s">
        <v>46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122</v>
      </c>
      <c r="G33" s="54">
        <v>101</v>
      </c>
      <c r="H33" s="55" t="s">
        <v>64</v>
      </c>
      <c r="I33" s="56">
        <v>46134</v>
      </c>
      <c r="J33" s="55" t="s">
        <v>98</v>
      </c>
      <c r="K33" s="57">
        <v>0.85416666666666663</v>
      </c>
      <c r="L33" s="55" t="s">
        <v>124</v>
      </c>
      <c r="M33" s="55" t="s">
        <v>55</v>
      </c>
      <c r="N33" s="55" t="s">
        <v>142</v>
      </c>
      <c r="O33" s="55" t="s">
        <v>112</v>
      </c>
      <c r="P33" s="55" t="s">
        <v>111</v>
      </c>
      <c r="Q33" s="55" t="s">
        <v>46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70</v>
      </c>
      <c r="G34" s="54">
        <v>25</v>
      </c>
      <c r="H34" s="55" t="s">
        <v>95</v>
      </c>
      <c r="I34" s="56">
        <v>46137</v>
      </c>
      <c r="J34" s="55" t="s">
        <v>80</v>
      </c>
      <c r="K34" s="57">
        <v>0.70833333333333337</v>
      </c>
      <c r="L34" s="55" t="s">
        <v>86</v>
      </c>
      <c r="M34" s="55" t="s">
        <v>55</v>
      </c>
      <c r="N34" s="55" t="s">
        <v>73</v>
      </c>
      <c r="O34" s="55" t="s">
        <v>74</v>
      </c>
      <c r="P34" s="55" t="s">
        <v>75</v>
      </c>
      <c r="Q34" s="55" t="s">
        <v>46</v>
      </c>
      <c r="R34" s="63"/>
      <c r="S34" s="64"/>
      <c r="T34" s="64">
        <v>1</v>
      </c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70</v>
      </c>
      <c r="G35" s="54">
        <v>26</v>
      </c>
      <c r="H35" s="55" t="s">
        <v>95</v>
      </c>
      <c r="I35" s="56">
        <v>46138</v>
      </c>
      <c r="J35" s="55" t="s">
        <v>71</v>
      </c>
      <c r="K35" s="57">
        <v>0.66666666666666663</v>
      </c>
      <c r="L35" s="55" t="s">
        <v>72</v>
      </c>
      <c r="M35" s="55" t="s">
        <v>55</v>
      </c>
      <c r="N35" s="55" t="s">
        <v>77</v>
      </c>
      <c r="O35" s="55" t="s">
        <v>74</v>
      </c>
      <c r="P35" s="55" t="s">
        <v>75</v>
      </c>
      <c r="Q35" s="55" t="s">
        <v>46</v>
      </c>
      <c r="R35" s="63"/>
      <c r="S35" s="64"/>
      <c r="T35" s="64">
        <v>1</v>
      </c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291</v>
      </c>
      <c r="G36" s="54">
        <v>78</v>
      </c>
      <c r="H36" s="55" t="s">
        <v>90</v>
      </c>
      <c r="I36" s="56">
        <v>46136</v>
      </c>
      <c r="J36" s="55" t="s">
        <v>118</v>
      </c>
      <c r="K36" s="57">
        <v>0.70833333333333337</v>
      </c>
      <c r="L36" s="55" t="s">
        <v>81</v>
      </c>
      <c r="M36" s="55" t="s">
        <v>55</v>
      </c>
      <c r="N36" s="55" t="s">
        <v>292</v>
      </c>
      <c r="O36" s="55" t="s">
        <v>74</v>
      </c>
      <c r="P36" s="55" t="s">
        <v>75</v>
      </c>
      <c r="Q36" s="55" t="s">
        <v>46</v>
      </c>
      <c r="R36" s="63"/>
      <c r="S36" s="64">
        <v>1</v>
      </c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266</v>
      </c>
      <c r="G37" s="54">
        <v>36</v>
      </c>
      <c r="H37" s="55" t="s">
        <v>64</v>
      </c>
      <c r="I37" s="56">
        <v>46141</v>
      </c>
      <c r="J37" s="55" t="s">
        <v>98</v>
      </c>
      <c r="K37" s="57">
        <v>0.625</v>
      </c>
      <c r="L37" s="55" t="s">
        <v>124</v>
      </c>
      <c r="M37" s="55" t="s">
        <v>55</v>
      </c>
      <c r="N37" s="55" t="s">
        <v>267</v>
      </c>
      <c r="O37" s="55" t="s">
        <v>223</v>
      </c>
      <c r="P37" s="55" t="s">
        <v>156</v>
      </c>
      <c r="Q37" s="55" t="s">
        <v>46</v>
      </c>
      <c r="R37" s="63"/>
      <c r="S37" s="64">
        <v>1</v>
      </c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126</v>
      </c>
      <c r="G38" s="54">
        <v>46</v>
      </c>
      <c r="H38" s="55" t="s">
        <v>90</v>
      </c>
      <c r="I38" s="56">
        <v>46141</v>
      </c>
      <c r="J38" s="55" t="s">
        <v>98</v>
      </c>
      <c r="K38" s="57">
        <v>0.89583333333333337</v>
      </c>
      <c r="L38" s="55" t="s">
        <v>124</v>
      </c>
      <c r="M38" s="55" t="s">
        <v>55</v>
      </c>
      <c r="N38" s="55" t="s">
        <v>145</v>
      </c>
      <c r="O38" s="55" t="s">
        <v>112</v>
      </c>
      <c r="P38" s="55" t="s">
        <v>111</v>
      </c>
      <c r="Q38" s="55" t="s">
        <v>46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70</v>
      </c>
      <c r="G39" s="54">
        <v>30</v>
      </c>
      <c r="H39" s="55" t="s">
        <v>96</v>
      </c>
      <c r="I39" s="56">
        <v>46144</v>
      </c>
      <c r="J39" s="55" t="s">
        <v>80</v>
      </c>
      <c r="K39" s="57">
        <v>0.70833333333333337</v>
      </c>
      <c r="L39" s="55" t="s">
        <v>73</v>
      </c>
      <c r="M39" s="55" t="s">
        <v>55</v>
      </c>
      <c r="N39" s="55" t="s">
        <v>77</v>
      </c>
      <c r="O39" s="55" t="s">
        <v>74</v>
      </c>
      <c r="P39" s="55" t="s">
        <v>75</v>
      </c>
      <c r="Q39" s="55" t="s">
        <v>46</v>
      </c>
      <c r="R39" s="63"/>
      <c r="S39" s="64"/>
      <c r="T39" s="64">
        <v>1</v>
      </c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70</v>
      </c>
      <c r="G40" s="54">
        <v>29</v>
      </c>
      <c r="H40" s="55" t="s">
        <v>96</v>
      </c>
      <c r="I40" s="56">
        <v>46145</v>
      </c>
      <c r="J40" s="55" t="s">
        <v>71</v>
      </c>
      <c r="K40" s="57">
        <v>0.66666666666666663</v>
      </c>
      <c r="L40" s="55" t="s">
        <v>84</v>
      </c>
      <c r="M40" s="55" t="s">
        <v>55</v>
      </c>
      <c r="N40" s="55" t="s">
        <v>86</v>
      </c>
      <c r="O40" s="55" t="s">
        <v>83</v>
      </c>
      <c r="P40" s="55" t="s">
        <v>84</v>
      </c>
      <c r="Q40" s="55" t="s">
        <v>46</v>
      </c>
      <c r="R40" s="63"/>
      <c r="S40" s="64"/>
      <c r="T40" s="64">
        <v>1</v>
      </c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157</v>
      </c>
      <c r="G41" s="54">
        <v>45</v>
      </c>
      <c r="H41" s="55" t="s">
        <v>90</v>
      </c>
      <c r="I41" s="56">
        <v>46146</v>
      </c>
      <c r="J41" s="55" t="s">
        <v>180</v>
      </c>
      <c r="K41" s="57">
        <v>0.83333333333333337</v>
      </c>
      <c r="L41" s="55" t="s">
        <v>158</v>
      </c>
      <c r="M41" s="55" t="s">
        <v>55</v>
      </c>
      <c r="N41" s="55" t="s">
        <v>293</v>
      </c>
      <c r="O41" s="55" t="s">
        <v>117</v>
      </c>
      <c r="P41" s="55" t="s">
        <v>67</v>
      </c>
      <c r="Q41" s="55" t="s">
        <v>46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70</v>
      </c>
      <c r="G42" s="54">
        <v>34</v>
      </c>
      <c r="H42" s="55" t="s">
        <v>175</v>
      </c>
      <c r="I42" s="56">
        <v>46151</v>
      </c>
      <c r="J42" s="55" t="s">
        <v>80</v>
      </c>
      <c r="K42" s="57">
        <v>0.70833333333333337</v>
      </c>
      <c r="L42" s="55" t="s">
        <v>72</v>
      </c>
      <c r="M42" s="55" t="s">
        <v>99</v>
      </c>
      <c r="N42" s="55" t="s">
        <v>84</v>
      </c>
      <c r="O42" s="55" t="s">
        <v>74</v>
      </c>
      <c r="P42" s="55" t="s">
        <v>75</v>
      </c>
      <c r="Q42" s="55" t="s">
        <v>46</v>
      </c>
      <c r="R42" s="63"/>
      <c r="S42" s="64"/>
      <c r="T42" s="64">
        <v>1</v>
      </c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70</v>
      </c>
      <c r="G43" s="54">
        <v>33</v>
      </c>
      <c r="H43" s="55" t="s">
        <v>175</v>
      </c>
      <c r="I43" s="56">
        <v>46152</v>
      </c>
      <c r="J43" s="55" t="s">
        <v>71</v>
      </c>
      <c r="K43" s="57">
        <v>0.66666666666666663</v>
      </c>
      <c r="L43" s="55" t="s">
        <v>77</v>
      </c>
      <c r="M43" s="55" t="s">
        <v>99</v>
      </c>
      <c r="N43" s="55" t="s">
        <v>86</v>
      </c>
      <c r="O43" s="55" t="s">
        <v>78</v>
      </c>
      <c r="P43" s="55" t="s">
        <v>77</v>
      </c>
      <c r="Q43" s="55" t="s">
        <v>46</v>
      </c>
      <c r="R43" s="63"/>
      <c r="S43" s="64"/>
      <c r="T43" s="64">
        <v>1</v>
      </c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70</v>
      </c>
      <c r="G44" s="54">
        <v>37</v>
      </c>
      <c r="H44" s="55" t="s">
        <v>97</v>
      </c>
      <c r="I44" s="56">
        <v>46155</v>
      </c>
      <c r="J44" s="55" t="s">
        <v>98</v>
      </c>
      <c r="K44" s="57">
        <v>0.83333333333333337</v>
      </c>
      <c r="L44" s="55" t="s">
        <v>86</v>
      </c>
      <c r="M44" s="55" t="s">
        <v>99</v>
      </c>
      <c r="N44" s="55" t="s">
        <v>100</v>
      </c>
      <c r="O44" s="55" t="s">
        <v>74</v>
      </c>
      <c r="P44" s="55" t="s">
        <v>101</v>
      </c>
      <c r="Q44" s="55" t="s">
        <v>46</v>
      </c>
      <c r="R44" s="63"/>
      <c r="S44" s="64"/>
      <c r="T44" s="64">
        <v>1</v>
      </c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157</v>
      </c>
      <c r="G45" s="54">
        <v>65</v>
      </c>
      <c r="H45" s="55" t="s">
        <v>95</v>
      </c>
      <c r="I45" s="56">
        <v>46158</v>
      </c>
      <c r="J45" s="55" t="s">
        <v>80</v>
      </c>
      <c r="K45" s="57">
        <v>0.8125</v>
      </c>
      <c r="L45" s="55" t="s">
        <v>158</v>
      </c>
      <c r="M45" s="55" t="s">
        <v>55</v>
      </c>
      <c r="N45" s="55" t="s">
        <v>268</v>
      </c>
      <c r="O45" s="55" t="s">
        <v>117</v>
      </c>
      <c r="P45" s="55" t="s">
        <v>67</v>
      </c>
      <c r="Q45" s="55" t="s">
        <v>46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102</v>
      </c>
      <c r="G46" s="54">
        <v>42</v>
      </c>
      <c r="H46" s="55" t="s">
        <v>294</v>
      </c>
      <c r="I46" s="56">
        <v>46159</v>
      </c>
      <c r="J46" s="55" t="s">
        <v>71</v>
      </c>
      <c r="K46" s="57">
        <v>0.66666666666666663</v>
      </c>
      <c r="L46" s="55" t="s">
        <v>173</v>
      </c>
      <c r="M46" s="55" t="s">
        <v>55</v>
      </c>
      <c r="N46" s="55" t="s">
        <v>72</v>
      </c>
      <c r="O46" s="55" t="s">
        <v>281</v>
      </c>
      <c r="P46" s="55" t="s">
        <v>173</v>
      </c>
      <c r="Q46" s="55" t="s">
        <v>46</v>
      </c>
      <c r="R46" s="63"/>
      <c r="S46" s="64"/>
      <c r="T46" s="64">
        <v>1</v>
      </c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102</v>
      </c>
      <c r="G47" s="54">
        <v>43</v>
      </c>
      <c r="H47" s="55" t="s">
        <v>224</v>
      </c>
      <c r="I47" s="56">
        <v>46161</v>
      </c>
      <c r="J47" s="55" t="s">
        <v>65</v>
      </c>
      <c r="K47" s="57">
        <v>0.83333333333333337</v>
      </c>
      <c r="L47" s="55" t="s">
        <v>77</v>
      </c>
      <c r="M47" s="55" t="s">
        <v>55</v>
      </c>
      <c r="N47" s="55" t="s">
        <v>177</v>
      </c>
      <c r="O47" s="55" t="s">
        <v>78</v>
      </c>
      <c r="P47" s="55" t="s">
        <v>77</v>
      </c>
      <c r="Q47" s="55" t="s">
        <v>46</v>
      </c>
      <c r="R47" s="63"/>
      <c r="S47" s="64"/>
      <c r="T47" s="64">
        <v>1</v>
      </c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102</v>
      </c>
      <c r="G48" s="54">
        <v>44</v>
      </c>
      <c r="H48" s="55" t="s">
        <v>224</v>
      </c>
      <c r="I48" s="56">
        <v>46162</v>
      </c>
      <c r="J48" s="55" t="s">
        <v>98</v>
      </c>
      <c r="K48" s="57">
        <v>0.83333333333333337</v>
      </c>
      <c r="L48" s="55" t="s">
        <v>176</v>
      </c>
      <c r="M48" s="55" t="s">
        <v>55</v>
      </c>
      <c r="N48" s="55" t="s">
        <v>73</v>
      </c>
      <c r="O48" s="55" t="s">
        <v>174</v>
      </c>
      <c r="P48" s="55" t="s">
        <v>172</v>
      </c>
      <c r="Q48" s="55" t="s">
        <v>46</v>
      </c>
      <c r="R48" s="63"/>
      <c r="S48" s="64"/>
      <c r="T48" s="64">
        <v>1</v>
      </c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102</v>
      </c>
      <c r="G49" s="54">
        <v>41</v>
      </c>
      <c r="H49" s="55" t="s">
        <v>224</v>
      </c>
      <c r="I49" s="56">
        <v>46163</v>
      </c>
      <c r="J49" s="55" t="s">
        <v>104</v>
      </c>
      <c r="K49" s="57">
        <v>0.83333333333333337</v>
      </c>
      <c r="L49" s="55" t="s">
        <v>84</v>
      </c>
      <c r="M49" s="55" t="s">
        <v>55</v>
      </c>
      <c r="N49" s="55" t="s">
        <v>105</v>
      </c>
      <c r="O49" s="55" t="s">
        <v>83</v>
      </c>
      <c r="P49" s="55" t="s">
        <v>84</v>
      </c>
      <c r="Q49" s="55" t="s">
        <v>46</v>
      </c>
      <c r="R49" s="63"/>
      <c r="S49" s="64"/>
      <c r="T49" s="64">
        <v>1</v>
      </c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70</v>
      </c>
      <c r="G50" s="54">
        <v>46</v>
      </c>
      <c r="H50" s="55" t="s">
        <v>103</v>
      </c>
      <c r="I50" s="56">
        <v>46165</v>
      </c>
      <c r="J50" s="55" t="s">
        <v>80</v>
      </c>
      <c r="K50" s="57">
        <v>0.70833333333333337</v>
      </c>
      <c r="L50" s="55" t="s">
        <v>77</v>
      </c>
      <c r="M50" s="55" t="s">
        <v>55</v>
      </c>
      <c r="N50" s="55" t="s">
        <v>106</v>
      </c>
      <c r="O50" s="55" t="s">
        <v>78</v>
      </c>
      <c r="P50" s="55" t="s">
        <v>77</v>
      </c>
      <c r="Q50" s="55" t="s">
        <v>46</v>
      </c>
      <c r="R50" s="63"/>
      <c r="S50" s="64"/>
      <c r="T50" s="64">
        <v>1</v>
      </c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70</v>
      </c>
      <c r="G51" s="54">
        <v>45</v>
      </c>
      <c r="H51" s="55" t="s">
        <v>295</v>
      </c>
      <c r="I51" s="56">
        <v>46166</v>
      </c>
      <c r="J51" s="55" t="s">
        <v>71</v>
      </c>
      <c r="K51" s="57">
        <v>0.66666666666666663</v>
      </c>
      <c r="L51" s="55" t="s">
        <v>172</v>
      </c>
      <c r="M51" s="55" t="s">
        <v>55</v>
      </c>
      <c r="N51" s="55" t="s">
        <v>86</v>
      </c>
      <c r="O51" s="55" t="s">
        <v>174</v>
      </c>
      <c r="P51" s="55" t="s">
        <v>172</v>
      </c>
      <c r="Q51" s="55" t="s">
        <v>46</v>
      </c>
      <c r="R51" s="63"/>
      <c r="S51" s="64"/>
      <c r="T51" s="64">
        <v>1</v>
      </c>
      <c r="U51" s="64"/>
      <c r="V51" s="64"/>
      <c r="W51" s="64"/>
      <c r="X51" s="9"/>
    </row>
    <row r="52" spans="3:24" ht="27" customHeight="1" x14ac:dyDescent="0.25">
      <c r="C52" s="13"/>
      <c r="D52" s="124"/>
      <c r="F52" s="53" t="s">
        <v>269</v>
      </c>
      <c r="G52" s="54">
        <v>135</v>
      </c>
      <c r="H52" s="55" t="s">
        <v>207</v>
      </c>
      <c r="I52" s="56">
        <v>46169</v>
      </c>
      <c r="J52" s="55" t="s">
        <v>98</v>
      </c>
      <c r="K52" s="57">
        <v>0.625</v>
      </c>
      <c r="L52" s="55" t="s">
        <v>124</v>
      </c>
      <c r="M52" s="55" t="s">
        <v>55</v>
      </c>
      <c r="N52" s="55" t="s">
        <v>270</v>
      </c>
      <c r="O52" s="55" t="s">
        <v>223</v>
      </c>
      <c r="P52" s="55" t="s">
        <v>156</v>
      </c>
      <c r="Q52" s="55" t="s">
        <v>46</v>
      </c>
      <c r="R52" s="63"/>
      <c r="S52" s="64">
        <v>1</v>
      </c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 t="s">
        <v>143</v>
      </c>
      <c r="G53" s="54">
        <v>404</v>
      </c>
      <c r="H53" s="55" t="s">
        <v>175</v>
      </c>
      <c r="I53" s="56">
        <v>46174</v>
      </c>
      <c r="J53" s="55" t="s">
        <v>180</v>
      </c>
      <c r="K53" s="57">
        <v>0.79166666666666663</v>
      </c>
      <c r="L53" s="55" t="s">
        <v>196</v>
      </c>
      <c r="M53" s="55" t="s">
        <v>55</v>
      </c>
      <c r="N53" s="55" t="s">
        <v>119</v>
      </c>
      <c r="O53" s="55" t="s">
        <v>128</v>
      </c>
      <c r="P53" s="55" t="s">
        <v>111</v>
      </c>
      <c r="Q53" s="55" t="s">
        <v>46</v>
      </c>
      <c r="R53" s="63">
        <v>1</v>
      </c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 t="s">
        <v>70</v>
      </c>
      <c r="G54" s="54">
        <v>48</v>
      </c>
      <c r="H54" s="55" t="s">
        <v>271</v>
      </c>
      <c r="I54" s="56">
        <v>46173</v>
      </c>
      <c r="J54" s="55" t="s">
        <v>71</v>
      </c>
      <c r="K54" s="57">
        <v>0.625</v>
      </c>
      <c r="L54" s="55" t="s">
        <v>106</v>
      </c>
      <c r="M54" s="55" t="s">
        <v>55</v>
      </c>
      <c r="N54" s="55" t="s">
        <v>77</v>
      </c>
      <c r="O54" s="55" t="s">
        <v>219</v>
      </c>
      <c r="P54" s="55" t="s">
        <v>106</v>
      </c>
      <c r="Q54" s="55" t="s">
        <v>46</v>
      </c>
      <c r="R54" s="63"/>
      <c r="S54" s="64"/>
      <c r="T54" s="64">
        <v>1</v>
      </c>
      <c r="U54" s="64"/>
      <c r="V54" s="64"/>
      <c r="W54" s="64"/>
      <c r="X54" s="9"/>
    </row>
    <row r="55" spans="3:24" ht="27" customHeight="1" x14ac:dyDescent="0.25">
      <c r="C55" s="13"/>
      <c r="D55" s="124"/>
      <c r="F55" s="53" t="s">
        <v>92</v>
      </c>
      <c r="G55" s="54">
        <v>450</v>
      </c>
      <c r="H55" s="55" t="s">
        <v>97</v>
      </c>
      <c r="I55" s="56">
        <v>46180</v>
      </c>
      <c r="J55" s="55" t="s">
        <v>71</v>
      </c>
      <c r="K55" s="57">
        <v>0.64583333333333337</v>
      </c>
      <c r="L55" s="55" t="s">
        <v>153</v>
      </c>
      <c r="M55" s="55" t="s">
        <v>55</v>
      </c>
      <c r="N55" s="55" t="s">
        <v>154</v>
      </c>
      <c r="O55" s="55" t="s">
        <v>155</v>
      </c>
      <c r="P55" s="55" t="s">
        <v>156</v>
      </c>
      <c r="Q55" s="55" t="s">
        <v>46</v>
      </c>
      <c r="R55" s="63">
        <v>1</v>
      </c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 t="s">
        <v>130</v>
      </c>
      <c r="G56" s="54">
        <v>115</v>
      </c>
      <c r="H56" s="55" t="s">
        <v>205</v>
      </c>
      <c r="I56" s="56">
        <v>46183</v>
      </c>
      <c r="J56" s="55" t="s">
        <v>98</v>
      </c>
      <c r="K56" s="57">
        <v>0.83333333333333337</v>
      </c>
      <c r="L56" s="55" t="s">
        <v>135</v>
      </c>
      <c r="M56" s="55" t="s">
        <v>55</v>
      </c>
      <c r="N56" s="55" t="s">
        <v>206</v>
      </c>
      <c r="O56" s="55" t="s">
        <v>160</v>
      </c>
      <c r="P56" s="55" t="s">
        <v>111</v>
      </c>
      <c r="Q56" s="55" t="s">
        <v>46</v>
      </c>
      <c r="R56" s="63">
        <v>1</v>
      </c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 t="s">
        <v>70</v>
      </c>
      <c r="G57" s="54">
        <v>50</v>
      </c>
      <c r="H57" s="55" t="s">
        <v>107</v>
      </c>
      <c r="I57" s="56">
        <v>46187</v>
      </c>
      <c r="J57" s="55" t="s">
        <v>71</v>
      </c>
      <c r="K57" s="57">
        <v>0.6875</v>
      </c>
      <c r="L57" s="55" t="s">
        <v>86</v>
      </c>
      <c r="M57" s="55" t="s">
        <v>55</v>
      </c>
      <c r="N57" s="55" t="s">
        <v>106</v>
      </c>
      <c r="O57" s="55" t="s">
        <v>74</v>
      </c>
      <c r="P57" s="55" t="s">
        <v>75</v>
      </c>
      <c r="Q57" s="55" t="s">
        <v>46</v>
      </c>
      <c r="R57" s="63"/>
      <c r="S57" s="64"/>
      <c r="T57" s="64">
        <v>1</v>
      </c>
      <c r="U57" s="64"/>
      <c r="V57" s="64"/>
      <c r="W57" s="64"/>
      <c r="X57" s="9"/>
    </row>
    <row r="58" spans="3:24" ht="27" customHeight="1" x14ac:dyDescent="0.25">
      <c r="C58" s="13"/>
      <c r="D58" s="124"/>
      <c r="F58" s="53" t="s">
        <v>296</v>
      </c>
      <c r="G58" s="54">
        <v>61</v>
      </c>
      <c r="H58" s="55" t="s">
        <v>224</v>
      </c>
      <c r="I58" s="56">
        <v>46204</v>
      </c>
      <c r="J58" s="55" t="s">
        <v>98</v>
      </c>
      <c r="K58" s="57">
        <v>0.625</v>
      </c>
      <c r="L58" s="55" t="s">
        <v>135</v>
      </c>
      <c r="M58" s="55" t="s">
        <v>55</v>
      </c>
      <c r="N58" s="55" t="s">
        <v>195</v>
      </c>
      <c r="O58" s="55" t="s">
        <v>139</v>
      </c>
      <c r="P58" s="55" t="s">
        <v>140</v>
      </c>
      <c r="Q58" s="55" t="s">
        <v>46</v>
      </c>
      <c r="R58" s="63"/>
      <c r="S58" s="64">
        <v>1</v>
      </c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 t="s">
        <v>130</v>
      </c>
      <c r="G59" s="54">
        <v>155</v>
      </c>
      <c r="H59" s="55" t="s">
        <v>97</v>
      </c>
      <c r="I59" s="56">
        <v>46205</v>
      </c>
      <c r="J59" s="55" t="s">
        <v>104</v>
      </c>
      <c r="K59" s="57">
        <v>0.875</v>
      </c>
      <c r="L59" s="55" t="s">
        <v>124</v>
      </c>
      <c r="M59" s="55" t="s">
        <v>55</v>
      </c>
      <c r="N59" s="55" t="s">
        <v>164</v>
      </c>
      <c r="O59" s="55" t="s">
        <v>112</v>
      </c>
      <c r="P59" s="55" t="s">
        <v>111</v>
      </c>
      <c r="Q59" s="55" t="s">
        <v>46</v>
      </c>
      <c r="R59" s="63">
        <v>1</v>
      </c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 t="s">
        <v>87</v>
      </c>
      <c r="G60" s="54">
        <v>567</v>
      </c>
      <c r="H60" s="55" t="s">
        <v>197</v>
      </c>
      <c r="I60" s="56">
        <v>46215</v>
      </c>
      <c r="J60" s="55" t="s">
        <v>71</v>
      </c>
      <c r="K60" s="57">
        <v>0.66666666666666663</v>
      </c>
      <c r="L60" s="55" t="s">
        <v>88</v>
      </c>
      <c r="M60" s="55" t="s">
        <v>55</v>
      </c>
      <c r="N60" s="55" t="s">
        <v>256</v>
      </c>
      <c r="O60" s="55" t="s">
        <v>68</v>
      </c>
      <c r="P60" s="55" t="s">
        <v>66</v>
      </c>
      <c r="Q60" s="55" t="s">
        <v>46</v>
      </c>
      <c r="R60" s="63">
        <v>1</v>
      </c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4"/>
      <c r="F61" s="106" t="s">
        <v>87</v>
      </c>
      <c r="G61" s="54">
        <v>588</v>
      </c>
      <c r="H61" s="55" t="s">
        <v>198</v>
      </c>
      <c r="I61" s="56">
        <v>46228</v>
      </c>
      <c r="J61" s="55" t="s">
        <v>80</v>
      </c>
      <c r="K61" s="57">
        <v>0.66666666666666663</v>
      </c>
      <c r="L61" s="55" t="s">
        <v>88</v>
      </c>
      <c r="M61" s="55" t="s">
        <v>99</v>
      </c>
      <c r="N61" s="55" t="s">
        <v>234</v>
      </c>
      <c r="O61" s="55" t="s">
        <v>68</v>
      </c>
      <c r="P61" s="55" t="s">
        <v>66</v>
      </c>
      <c r="Q61" s="55" t="s">
        <v>46</v>
      </c>
      <c r="R61" s="63">
        <v>1</v>
      </c>
      <c r="S61" s="64"/>
      <c r="T61" s="64"/>
      <c r="U61" s="64"/>
      <c r="V61" s="64"/>
      <c r="W61" s="64"/>
      <c r="X61" s="9"/>
    </row>
    <row r="62" spans="3:24" ht="27" customHeight="1" x14ac:dyDescent="0.25">
      <c r="C62" s="13"/>
      <c r="D62" s="124"/>
      <c r="F62" s="106" t="s">
        <v>278</v>
      </c>
      <c r="G62" s="54">
        <v>1</v>
      </c>
      <c r="H62" s="55" t="s">
        <v>64</v>
      </c>
      <c r="I62" s="56">
        <v>46230</v>
      </c>
      <c r="J62" s="55" t="s">
        <v>180</v>
      </c>
      <c r="K62" s="57">
        <v>0.79166666666666663</v>
      </c>
      <c r="L62" s="55" t="s">
        <v>297</v>
      </c>
      <c r="M62" s="55" t="s">
        <v>99</v>
      </c>
      <c r="N62" s="55" t="s">
        <v>298</v>
      </c>
      <c r="O62" s="55" t="s">
        <v>68</v>
      </c>
      <c r="P62" s="55" t="s">
        <v>66</v>
      </c>
      <c r="Q62" s="55" t="s">
        <v>46</v>
      </c>
      <c r="R62" s="63"/>
      <c r="S62" s="64"/>
      <c r="T62" s="64">
        <v>1</v>
      </c>
      <c r="U62" s="64"/>
      <c r="V62" s="64"/>
      <c r="W62" s="64"/>
      <c r="X62" s="9"/>
    </row>
    <row r="63" spans="3:24" ht="27" customHeight="1" x14ac:dyDescent="0.25">
      <c r="C63" s="13"/>
      <c r="D63" s="124"/>
      <c r="F63" s="106" t="s">
        <v>130</v>
      </c>
      <c r="G63" s="54">
        <v>195</v>
      </c>
      <c r="H63" s="55" t="s">
        <v>200</v>
      </c>
      <c r="I63" s="56">
        <v>46231</v>
      </c>
      <c r="J63" s="55" t="s">
        <v>65</v>
      </c>
      <c r="K63" s="57">
        <v>0.89930555555555558</v>
      </c>
      <c r="L63" s="55" t="s">
        <v>124</v>
      </c>
      <c r="M63" s="55" t="s">
        <v>55</v>
      </c>
      <c r="N63" s="55" t="s">
        <v>201</v>
      </c>
      <c r="O63" s="55" t="s">
        <v>167</v>
      </c>
      <c r="P63" s="55" t="s">
        <v>111</v>
      </c>
      <c r="Q63" s="55" t="s">
        <v>46</v>
      </c>
      <c r="R63" s="63">
        <v>1</v>
      </c>
      <c r="S63" s="64"/>
      <c r="T63" s="64"/>
      <c r="U63" s="64"/>
      <c r="V63" s="64"/>
      <c r="W63" s="64"/>
      <c r="X63" s="9"/>
    </row>
    <row r="64" spans="3:24" ht="27" customHeight="1" x14ac:dyDescent="0.25">
      <c r="C64" s="13"/>
      <c r="D64" s="124"/>
      <c r="F64" s="113" t="s">
        <v>278</v>
      </c>
      <c r="G64" s="54">
        <v>4</v>
      </c>
      <c r="H64" s="55" t="s">
        <v>76</v>
      </c>
      <c r="I64" s="56">
        <v>46235</v>
      </c>
      <c r="J64" s="55" t="s">
        <v>282</v>
      </c>
      <c r="K64" s="57">
        <v>0.625</v>
      </c>
      <c r="L64" s="55" t="s">
        <v>283</v>
      </c>
      <c r="M64" s="55" t="s">
        <v>99</v>
      </c>
      <c r="N64" s="55" t="s">
        <v>284</v>
      </c>
      <c r="O64" s="55" t="s">
        <v>285</v>
      </c>
      <c r="P64" s="55" t="s">
        <v>286</v>
      </c>
      <c r="Q64" s="55" t="s">
        <v>46</v>
      </c>
      <c r="R64" s="63"/>
      <c r="S64" s="64"/>
      <c r="T64" s="64">
        <v>1</v>
      </c>
      <c r="U64" s="64"/>
      <c r="V64" s="64"/>
      <c r="W64" s="64"/>
      <c r="X64" s="9"/>
    </row>
    <row r="65" spans="3:24" ht="27" customHeight="1" x14ac:dyDescent="0.25">
      <c r="C65" s="13"/>
      <c r="D65" s="124"/>
      <c r="F65" s="113"/>
      <c r="G65" s="54"/>
      <c r="H65" s="55"/>
      <c r="I65" s="56"/>
      <c r="J65" s="55"/>
      <c r="K65" s="57"/>
      <c r="L65" s="55"/>
      <c r="M65" s="55"/>
      <c r="N65" s="55"/>
      <c r="O65" s="55"/>
      <c r="P65" s="55"/>
      <c r="Q65" s="55"/>
      <c r="R65" s="63"/>
      <c r="S65" s="64"/>
      <c r="T65" s="64"/>
      <c r="U65" s="64"/>
      <c r="V65" s="64"/>
      <c r="W65" s="64"/>
      <c r="X65" s="9"/>
    </row>
    <row r="66" spans="3:24" ht="27" customHeight="1" x14ac:dyDescent="0.25">
      <c r="C66" s="13"/>
      <c r="D66" s="125"/>
      <c r="F66" s="58"/>
      <c r="G66" s="59"/>
      <c r="H66" s="60"/>
      <c r="I66" s="61"/>
      <c r="J66" s="60"/>
      <c r="K66" s="62"/>
      <c r="L66" s="60"/>
      <c r="M66" s="60"/>
      <c r="N66" s="60"/>
      <c r="O66" s="60"/>
      <c r="P66" s="60"/>
      <c r="Q66" s="60"/>
      <c r="R66" s="66">
        <f t="shared" ref="R66:W66" si="1">SUM(R5:R65)</f>
        <v>16</v>
      </c>
      <c r="S66" s="67">
        <f t="shared" si="1"/>
        <v>5</v>
      </c>
      <c r="T66" s="67">
        <f t="shared" si="1"/>
        <v>39</v>
      </c>
      <c r="U66" s="67">
        <f t="shared" si="1"/>
        <v>0</v>
      </c>
      <c r="V66" s="67">
        <f t="shared" si="1"/>
        <v>0</v>
      </c>
      <c r="W66" s="67">
        <f t="shared" si="1"/>
        <v>0</v>
      </c>
      <c r="X66" s="9"/>
    </row>
    <row r="67" spans="3:24" ht="9.9" customHeight="1" x14ac:dyDescent="0.25">
      <c r="C67" s="10"/>
      <c r="D67" s="18"/>
      <c r="E67" s="3"/>
      <c r="F67" s="3"/>
      <c r="G67" s="11"/>
      <c r="H67" s="11"/>
      <c r="I67" s="11"/>
      <c r="J67" s="11"/>
      <c r="K67" s="20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2"/>
    </row>
    <row r="68" spans="3:24" ht="20.100000000000001" customHeight="1" x14ac:dyDescent="0.25">
      <c r="D68" s="5"/>
      <c r="F68" s="1"/>
      <c r="W68" s="2"/>
    </row>
    <row r="69" spans="3:24" ht="20.100000000000001" customHeight="1" x14ac:dyDescent="0.25">
      <c r="D69" s="5"/>
      <c r="F69" s="1"/>
      <c r="W69" s="2"/>
    </row>
    <row r="70" spans="3:24" ht="20.100000000000001" customHeight="1" x14ac:dyDescent="0.25">
      <c r="D70" s="5"/>
      <c r="F70" s="1"/>
      <c r="W70" s="2"/>
    </row>
    <row r="71" spans="3:24" ht="20.100000000000001" customHeight="1" x14ac:dyDescent="0.25">
      <c r="D71" s="5"/>
      <c r="F71" s="1"/>
      <c r="W71" s="2"/>
    </row>
    <row r="72" spans="3:24" ht="20.100000000000001" customHeight="1" x14ac:dyDescent="0.25">
      <c r="D72" s="5"/>
      <c r="F72" s="1"/>
      <c r="W72" s="2"/>
    </row>
    <row r="73" spans="3:24" ht="20.100000000000001" customHeight="1" x14ac:dyDescent="0.25">
      <c r="D73" s="5"/>
      <c r="F73" s="1"/>
      <c r="W73" s="2"/>
    </row>
    <row r="74" spans="3:24" ht="20.100000000000001" customHeight="1" x14ac:dyDescent="0.25">
      <c r="D74" s="5"/>
      <c r="F74" s="1"/>
      <c r="W74" s="2"/>
    </row>
    <row r="75" spans="3:24" ht="20.100000000000001" customHeight="1" x14ac:dyDescent="0.25">
      <c r="D75" s="5"/>
      <c r="F75" s="1"/>
      <c r="W75" s="2"/>
    </row>
    <row r="76" spans="3:24" ht="20.100000000000001" customHeight="1" x14ac:dyDescent="0.25">
      <c r="D76" s="5"/>
      <c r="F76" s="1"/>
      <c r="W76" s="2"/>
    </row>
    <row r="77" spans="3:24" ht="20.100000000000001" customHeight="1" x14ac:dyDescent="0.25">
      <c r="D77" s="5"/>
      <c r="F77" s="1"/>
      <c r="W77" s="2"/>
    </row>
    <row r="78" spans="3:24" ht="20.100000000000001" customHeight="1" x14ac:dyDescent="0.25">
      <c r="D78" s="5"/>
      <c r="F78" s="1"/>
      <c r="W78" s="2"/>
    </row>
    <row r="79" spans="3:24" ht="20.100000000000001" customHeight="1" x14ac:dyDescent="0.25">
      <c r="D79" s="5"/>
      <c r="F79" s="1"/>
      <c r="W79" s="2"/>
    </row>
    <row r="80" spans="3:24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  <row r="164" spans="4:23" ht="20.100000000000001" customHeight="1" x14ac:dyDescent="0.25">
      <c r="D164" s="5"/>
      <c r="F164" s="1"/>
      <c r="W164" s="2"/>
    </row>
    <row r="165" spans="4:23" ht="20.100000000000001" customHeight="1" x14ac:dyDescent="0.25">
      <c r="D165" s="5"/>
      <c r="F165" s="1"/>
      <c r="W165" s="2"/>
    </row>
    <row r="166" spans="4:23" ht="20.100000000000001" customHeight="1" x14ac:dyDescent="0.25">
      <c r="D166" s="5"/>
      <c r="F166" s="1"/>
      <c r="W166" s="2"/>
    </row>
    <row r="167" spans="4:23" ht="20.100000000000001" customHeight="1" x14ac:dyDescent="0.25">
      <c r="D167" s="5"/>
      <c r="F167" s="1"/>
      <c r="W167" s="2"/>
    </row>
    <row r="168" spans="4:23" ht="20.100000000000001" customHeight="1" x14ac:dyDescent="0.25">
      <c r="D168" s="5"/>
      <c r="F168" s="1"/>
      <c r="W168" s="2"/>
    </row>
  </sheetData>
  <sheetProtection selectLockedCells="1"/>
  <hyperlinks>
    <hyperlink ref="L3" r:id="rId1" xr:uid="{14F11111-753C-42D4-B387-2FA1AE5B4DC4}"/>
    <hyperlink ref="D5" location="'HOME'!E5" display="ELMO" xr:uid="{D45AC79C-44FC-4981-BC88-5A34AAB6461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2"/>
  <rowBreaks count="1" manualBreakCount="1">
    <brk id="37" min="2" max="23" man="1"/>
  </rowBreaks>
  <drawing r:id="rId3"/>
  <tableParts count="1">
    <tablePart r:id="rId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0BBB-FDBF-48EC-8316-671575C883EE}">
  <sheetPr>
    <pageSetUpPr fitToPage="1"/>
  </sheetPr>
  <dimension ref="A1:Y163"/>
  <sheetViews>
    <sheetView showGridLines="0" showRowColHeaders="0" topLeftCell="B32" zoomScale="96" zoomScaleNormal="96" zoomScaleSheetLayoutView="55" workbookViewId="0">
      <selection activeCell="B42" sqref="B4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13</v>
      </c>
      <c r="S3" s="30">
        <f t="shared" ref="S3:W3" si="0">S61</f>
        <v>10</v>
      </c>
      <c r="T3" s="30">
        <f t="shared" si="0"/>
        <v>14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299</v>
      </c>
      <c r="F5" s="53" t="s">
        <v>259</v>
      </c>
      <c r="G5" s="54">
        <v>19</v>
      </c>
      <c r="H5" s="55" t="s">
        <v>260</v>
      </c>
      <c r="I5" s="56">
        <v>46084</v>
      </c>
      <c r="J5" s="55" t="s">
        <v>65</v>
      </c>
      <c r="K5" s="57" t="s">
        <v>261</v>
      </c>
      <c r="L5" s="55" t="s">
        <v>124</v>
      </c>
      <c r="M5" s="55" t="s">
        <v>55</v>
      </c>
      <c r="N5" s="55" t="s">
        <v>262</v>
      </c>
      <c r="O5" s="55" t="s">
        <v>223</v>
      </c>
      <c r="P5" s="55" t="s">
        <v>156</v>
      </c>
      <c r="Q5" s="55" t="s">
        <v>300</v>
      </c>
      <c r="R5" s="63"/>
      <c r="S5" s="64">
        <v>1</v>
      </c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259</v>
      </c>
      <c r="G6" s="54">
        <v>6</v>
      </c>
      <c r="H6" s="55" t="s">
        <v>64</v>
      </c>
      <c r="I6" s="56">
        <v>46137</v>
      </c>
      <c r="J6" s="55" t="s">
        <v>98</v>
      </c>
      <c r="K6" s="57">
        <v>0.64583333333333337</v>
      </c>
      <c r="L6" s="55" t="s">
        <v>124</v>
      </c>
      <c r="M6" s="55" t="s">
        <v>55</v>
      </c>
      <c r="N6" s="55" t="s">
        <v>301</v>
      </c>
      <c r="O6" s="55" t="s">
        <v>223</v>
      </c>
      <c r="P6" s="55" t="s">
        <v>156</v>
      </c>
      <c r="Q6" s="55" t="s">
        <v>300</v>
      </c>
      <c r="R6" s="63"/>
      <c r="S6" s="64">
        <v>1</v>
      </c>
      <c r="T6" s="64"/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263</v>
      </c>
      <c r="G7" s="54">
        <v>15</v>
      </c>
      <c r="H7" s="55" t="s">
        <v>76</v>
      </c>
      <c r="I7" s="56">
        <v>46077</v>
      </c>
      <c r="J7" s="55" t="s">
        <v>65</v>
      </c>
      <c r="K7" s="57">
        <v>0.64583333333333337</v>
      </c>
      <c r="L7" s="55" t="s">
        <v>124</v>
      </c>
      <c r="M7" s="55" t="s">
        <v>55</v>
      </c>
      <c r="N7" s="55" t="s">
        <v>264</v>
      </c>
      <c r="O7" s="55" t="s">
        <v>223</v>
      </c>
      <c r="P7" s="55" t="s">
        <v>156</v>
      </c>
      <c r="Q7" s="55" t="s">
        <v>300</v>
      </c>
      <c r="R7" s="63"/>
      <c r="S7" s="64">
        <v>1</v>
      </c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23</v>
      </c>
      <c r="H8" s="55" t="s">
        <v>76</v>
      </c>
      <c r="I8" s="56">
        <v>46056</v>
      </c>
      <c r="J8" s="55" t="s">
        <v>65</v>
      </c>
      <c r="K8" s="57">
        <v>0.79166666666666663</v>
      </c>
      <c r="L8" s="55" t="s">
        <v>181</v>
      </c>
      <c r="M8" s="55" t="s">
        <v>55</v>
      </c>
      <c r="N8" s="55" t="s">
        <v>120</v>
      </c>
      <c r="O8" s="55" t="s">
        <v>240</v>
      </c>
      <c r="P8" s="55" t="s">
        <v>181</v>
      </c>
      <c r="Q8" s="55" t="s">
        <v>300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114</v>
      </c>
      <c r="G9" s="54">
        <v>26</v>
      </c>
      <c r="H9" s="55" t="s">
        <v>85</v>
      </c>
      <c r="I9" s="56">
        <v>46062</v>
      </c>
      <c r="J9" s="55" t="s">
        <v>180</v>
      </c>
      <c r="K9" s="57">
        <v>0.79166666666666663</v>
      </c>
      <c r="L9" s="55" t="s">
        <v>120</v>
      </c>
      <c r="M9" s="55" t="s">
        <v>55</v>
      </c>
      <c r="N9" s="55" t="s">
        <v>153</v>
      </c>
      <c r="O9" s="55" t="s">
        <v>115</v>
      </c>
      <c r="P9" s="55" t="s">
        <v>111</v>
      </c>
      <c r="Q9" s="55" t="s">
        <v>300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21</v>
      </c>
      <c r="H10" s="55" t="s">
        <v>64</v>
      </c>
      <c r="I10" s="56">
        <v>46050</v>
      </c>
      <c r="J10" s="55" t="s">
        <v>98</v>
      </c>
      <c r="K10" s="57">
        <v>0.79166666666666663</v>
      </c>
      <c r="L10" s="55" t="s">
        <v>181</v>
      </c>
      <c r="M10" s="55" t="s">
        <v>55</v>
      </c>
      <c r="N10" s="55" t="s">
        <v>153</v>
      </c>
      <c r="O10" s="55" t="s">
        <v>240</v>
      </c>
      <c r="P10" s="55" t="s">
        <v>181</v>
      </c>
      <c r="Q10" s="55" t="s">
        <v>300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6</v>
      </c>
      <c r="H11" s="55" t="s">
        <v>76</v>
      </c>
      <c r="I11" s="56">
        <v>45667</v>
      </c>
      <c r="J11" s="55" t="s">
        <v>80</v>
      </c>
      <c r="K11" s="57">
        <v>0.79166666666666663</v>
      </c>
      <c r="L11" s="55" t="s">
        <v>182</v>
      </c>
      <c r="M11" s="55" t="s">
        <v>55</v>
      </c>
      <c r="N11" s="55" t="s">
        <v>153</v>
      </c>
      <c r="O11" s="55" t="s">
        <v>212</v>
      </c>
      <c r="P11" s="55" t="s">
        <v>182</v>
      </c>
      <c r="Q11" s="55" t="s">
        <v>300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6</v>
      </c>
      <c r="H12" s="55" t="s">
        <v>76</v>
      </c>
      <c r="I12" s="56">
        <v>45667</v>
      </c>
      <c r="J12" s="55" t="s">
        <v>80</v>
      </c>
      <c r="K12" s="57">
        <v>0.79166666666666663</v>
      </c>
      <c r="L12" s="55" t="s">
        <v>182</v>
      </c>
      <c r="M12" s="55" t="s">
        <v>55</v>
      </c>
      <c r="N12" s="55" t="s">
        <v>153</v>
      </c>
      <c r="O12" s="55" t="s">
        <v>212</v>
      </c>
      <c r="P12" s="55" t="s">
        <v>182</v>
      </c>
      <c r="Q12" s="55" t="s">
        <v>300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10</v>
      </c>
      <c r="H13" s="55" t="s">
        <v>85</v>
      </c>
      <c r="I13" s="56">
        <v>45671</v>
      </c>
      <c r="J13" s="55" t="s">
        <v>98</v>
      </c>
      <c r="K13" s="57">
        <v>0.89583333333333337</v>
      </c>
      <c r="L13" s="55" t="s">
        <v>110</v>
      </c>
      <c r="M13" s="55" t="s">
        <v>55</v>
      </c>
      <c r="N13" s="55" t="s">
        <v>181</v>
      </c>
      <c r="O13" s="55" t="s">
        <v>115</v>
      </c>
      <c r="P13" s="55" t="s">
        <v>111</v>
      </c>
      <c r="Q13" s="55" t="s">
        <v>300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16</v>
      </c>
      <c r="H14" s="55" t="s">
        <v>93</v>
      </c>
      <c r="I14" s="56">
        <v>46040</v>
      </c>
      <c r="J14" s="55" t="s">
        <v>71</v>
      </c>
      <c r="K14" s="57">
        <v>0.75</v>
      </c>
      <c r="L14" s="55" t="s">
        <v>111</v>
      </c>
      <c r="M14" s="55" t="s">
        <v>55</v>
      </c>
      <c r="N14" s="55" t="s">
        <v>153</v>
      </c>
      <c r="O14" s="55" t="s">
        <v>115</v>
      </c>
      <c r="P14" s="55" t="s">
        <v>111</v>
      </c>
      <c r="Q14" s="55" t="s">
        <v>300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1</v>
      </c>
      <c r="H15" s="55" t="s">
        <v>64</v>
      </c>
      <c r="I15" s="56">
        <v>46028</v>
      </c>
      <c r="J15" s="55" t="s">
        <v>65</v>
      </c>
      <c r="K15" s="57">
        <v>0.79166666666666663</v>
      </c>
      <c r="L15" s="55" t="s">
        <v>153</v>
      </c>
      <c r="M15" s="55" t="s">
        <v>55</v>
      </c>
      <c r="N15" s="55" t="s">
        <v>119</v>
      </c>
      <c r="O15" s="55" t="s">
        <v>171</v>
      </c>
      <c r="P15" s="55" t="s">
        <v>156</v>
      </c>
      <c r="Q15" s="55" t="s">
        <v>300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70</v>
      </c>
      <c r="G16" s="54">
        <v>3</v>
      </c>
      <c r="H16" s="55" t="s">
        <v>64</v>
      </c>
      <c r="I16" s="56">
        <v>46096</v>
      </c>
      <c r="J16" s="55" t="s">
        <v>71</v>
      </c>
      <c r="K16" s="57">
        <v>0.66666666666666663</v>
      </c>
      <c r="L16" s="55" t="s">
        <v>106</v>
      </c>
      <c r="M16" s="55" t="s">
        <v>55</v>
      </c>
      <c r="N16" s="55" t="s">
        <v>191</v>
      </c>
      <c r="O16" s="55" t="s">
        <v>241</v>
      </c>
      <c r="P16" s="55" t="s">
        <v>106</v>
      </c>
      <c r="Q16" s="55" t="s">
        <v>300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130</v>
      </c>
      <c r="G17" s="54">
        <v>15</v>
      </c>
      <c r="H17" s="55" t="s">
        <v>76</v>
      </c>
      <c r="I17" s="56">
        <v>46112</v>
      </c>
      <c r="J17" s="55" t="s">
        <v>65</v>
      </c>
      <c r="K17" s="57">
        <v>0.79166666666666663</v>
      </c>
      <c r="L17" s="55" t="s">
        <v>124</v>
      </c>
      <c r="M17" s="55" t="s">
        <v>55</v>
      </c>
      <c r="N17" s="55" t="s">
        <v>186</v>
      </c>
      <c r="O17" s="55" t="s">
        <v>112</v>
      </c>
      <c r="P17" s="55" t="s">
        <v>111</v>
      </c>
      <c r="Q17" s="55" t="s">
        <v>300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70</v>
      </c>
      <c r="G18" s="54">
        <v>8</v>
      </c>
      <c r="H18" s="55" t="s">
        <v>76</v>
      </c>
      <c r="I18" s="56">
        <v>46102</v>
      </c>
      <c r="J18" s="55" t="s">
        <v>80</v>
      </c>
      <c r="K18" s="57">
        <v>0.66666666666666663</v>
      </c>
      <c r="L18" s="55" t="s">
        <v>172</v>
      </c>
      <c r="M18" s="55" t="s">
        <v>55</v>
      </c>
      <c r="N18" s="55" t="s">
        <v>106</v>
      </c>
      <c r="O18" s="55" t="s">
        <v>174</v>
      </c>
      <c r="P18" s="55" t="s">
        <v>172</v>
      </c>
      <c r="Q18" s="55" t="s">
        <v>300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130</v>
      </c>
      <c r="G19" s="54">
        <v>25</v>
      </c>
      <c r="H19" s="55" t="s">
        <v>85</v>
      </c>
      <c r="I19" s="56">
        <v>46116</v>
      </c>
      <c r="J19" s="55" t="s">
        <v>80</v>
      </c>
      <c r="K19" s="57" t="s">
        <v>131</v>
      </c>
      <c r="L19" s="55" t="s">
        <v>124</v>
      </c>
      <c r="M19" s="55" t="s">
        <v>55</v>
      </c>
      <c r="N19" s="55" t="s">
        <v>132</v>
      </c>
      <c r="O19" s="55" t="s">
        <v>112</v>
      </c>
      <c r="P19" s="55" t="s">
        <v>111</v>
      </c>
      <c r="Q19" s="55" t="s">
        <v>300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70</v>
      </c>
      <c r="G20" s="54">
        <v>20</v>
      </c>
      <c r="H20" s="55" t="s">
        <v>90</v>
      </c>
      <c r="I20" s="56">
        <v>46120</v>
      </c>
      <c r="J20" s="55" t="s">
        <v>98</v>
      </c>
      <c r="K20" s="57">
        <v>0.625</v>
      </c>
      <c r="L20" s="55" t="s">
        <v>191</v>
      </c>
      <c r="M20" s="55" t="s">
        <v>55</v>
      </c>
      <c r="N20" s="55" t="s">
        <v>173</v>
      </c>
      <c r="O20" s="55" t="s">
        <v>117</v>
      </c>
      <c r="P20" s="55" t="s">
        <v>67</v>
      </c>
      <c r="Q20" s="55" t="s">
        <v>300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30"/>
      <c r="F21" s="53" t="s">
        <v>87</v>
      </c>
      <c r="G21" s="54">
        <v>113</v>
      </c>
      <c r="H21" s="55" t="s">
        <v>85</v>
      </c>
      <c r="I21" s="56">
        <v>46130</v>
      </c>
      <c r="J21" s="55" t="s">
        <v>80</v>
      </c>
      <c r="K21" s="57">
        <v>0.77083333333333337</v>
      </c>
      <c r="L21" s="55" t="s">
        <v>94</v>
      </c>
      <c r="M21" s="55" t="s">
        <v>55</v>
      </c>
      <c r="N21" s="55" t="s">
        <v>245</v>
      </c>
      <c r="O21" s="55" t="s">
        <v>171</v>
      </c>
      <c r="P21" s="55" t="s">
        <v>156</v>
      </c>
      <c r="Q21" s="55" t="s">
        <v>300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 t="s">
        <v>221</v>
      </c>
      <c r="G22" s="54">
        <v>65</v>
      </c>
      <c r="H22" s="55" t="s">
        <v>95</v>
      </c>
      <c r="I22" s="56">
        <v>46134</v>
      </c>
      <c r="J22" s="55" t="s">
        <v>98</v>
      </c>
      <c r="K22" s="57">
        <v>0.625</v>
      </c>
      <c r="L22" s="55" t="s">
        <v>124</v>
      </c>
      <c r="M22" s="55" t="s">
        <v>55</v>
      </c>
      <c r="N22" s="55" t="s">
        <v>162</v>
      </c>
      <c r="O22" s="55" t="s">
        <v>223</v>
      </c>
      <c r="P22" s="55" t="s">
        <v>156</v>
      </c>
      <c r="Q22" s="55" t="s">
        <v>300</v>
      </c>
      <c r="R22" s="63"/>
      <c r="S22" s="64">
        <v>1</v>
      </c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 t="s">
        <v>221</v>
      </c>
      <c r="G23" s="54">
        <v>85</v>
      </c>
      <c r="H23" s="55" t="s">
        <v>175</v>
      </c>
      <c r="I23" s="56">
        <v>46142</v>
      </c>
      <c r="J23" s="55" t="s">
        <v>104</v>
      </c>
      <c r="K23" s="57">
        <v>0.625</v>
      </c>
      <c r="L23" s="55" t="s">
        <v>124</v>
      </c>
      <c r="M23" s="55" t="s">
        <v>55</v>
      </c>
      <c r="N23" s="55" t="s">
        <v>132</v>
      </c>
      <c r="O23" s="55" t="s">
        <v>223</v>
      </c>
      <c r="P23" s="55" t="s">
        <v>156</v>
      </c>
      <c r="Q23" s="55" t="s">
        <v>300</v>
      </c>
      <c r="R23" s="63"/>
      <c r="S23" s="64">
        <v>1</v>
      </c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 t="s">
        <v>70</v>
      </c>
      <c r="G24" s="54">
        <v>31</v>
      </c>
      <c r="H24" s="55" t="s">
        <v>96</v>
      </c>
      <c r="I24" s="56">
        <v>46144</v>
      </c>
      <c r="J24" s="55" t="s">
        <v>134</v>
      </c>
      <c r="K24" s="57">
        <v>0.66666666666666663</v>
      </c>
      <c r="L24" s="55" t="s">
        <v>173</v>
      </c>
      <c r="M24" s="55" t="s">
        <v>55</v>
      </c>
      <c r="N24" s="55" t="s">
        <v>218</v>
      </c>
      <c r="O24" s="55" t="s">
        <v>214</v>
      </c>
      <c r="P24" s="55" t="s">
        <v>173</v>
      </c>
      <c r="Q24" s="55" t="s">
        <v>300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30"/>
      <c r="F25" s="53" t="s">
        <v>157</v>
      </c>
      <c r="G25" s="54">
        <v>45</v>
      </c>
      <c r="H25" s="55" t="s">
        <v>90</v>
      </c>
      <c r="I25" s="56">
        <v>46146</v>
      </c>
      <c r="J25" s="55" t="s">
        <v>180</v>
      </c>
      <c r="K25" s="57">
        <v>0.83333333333333337</v>
      </c>
      <c r="L25" s="55" t="s">
        <v>158</v>
      </c>
      <c r="M25" s="55" t="s">
        <v>55</v>
      </c>
      <c r="N25" s="55" t="s">
        <v>293</v>
      </c>
      <c r="O25" s="55" t="s">
        <v>117</v>
      </c>
      <c r="P25" s="55" t="s">
        <v>67</v>
      </c>
      <c r="Q25" s="55" t="s">
        <v>300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 t="s">
        <v>130</v>
      </c>
      <c r="G26" s="54">
        <v>75</v>
      </c>
      <c r="H26" s="55" t="s">
        <v>96</v>
      </c>
      <c r="I26" s="56">
        <v>46151</v>
      </c>
      <c r="J26" s="55" t="s">
        <v>80</v>
      </c>
      <c r="K26" s="57">
        <v>0.79166666666666663</v>
      </c>
      <c r="L26" s="55" t="s">
        <v>135</v>
      </c>
      <c r="M26" s="55" t="s">
        <v>55</v>
      </c>
      <c r="N26" s="55" t="s">
        <v>147</v>
      </c>
      <c r="O26" s="55" t="s">
        <v>112</v>
      </c>
      <c r="P26" s="55" t="s">
        <v>111</v>
      </c>
      <c r="Q26" s="55" t="s">
        <v>300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 t="s">
        <v>302</v>
      </c>
      <c r="G27" s="54">
        <v>34</v>
      </c>
      <c r="H27" s="55" t="s">
        <v>90</v>
      </c>
      <c r="I27" s="56">
        <v>46156</v>
      </c>
      <c r="J27" s="55" t="s">
        <v>104</v>
      </c>
      <c r="K27" s="57">
        <v>0.625</v>
      </c>
      <c r="L27" s="55" t="s">
        <v>135</v>
      </c>
      <c r="M27" s="55" t="s">
        <v>55</v>
      </c>
      <c r="N27" s="55" t="s">
        <v>303</v>
      </c>
      <c r="O27" s="55" t="s">
        <v>139</v>
      </c>
      <c r="P27" s="55" t="s">
        <v>140</v>
      </c>
      <c r="Q27" s="55" t="s">
        <v>300</v>
      </c>
      <c r="R27" s="63"/>
      <c r="S27" s="64">
        <v>1</v>
      </c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 t="s">
        <v>157</v>
      </c>
      <c r="G28" s="54">
        <v>65</v>
      </c>
      <c r="H28" s="55" t="s">
        <v>95</v>
      </c>
      <c r="I28" s="56">
        <v>46158</v>
      </c>
      <c r="J28" s="55" t="s">
        <v>80</v>
      </c>
      <c r="K28" s="57">
        <v>0.8125</v>
      </c>
      <c r="L28" s="55" t="s">
        <v>158</v>
      </c>
      <c r="M28" s="55" t="s">
        <v>55</v>
      </c>
      <c r="N28" s="55" t="s">
        <v>268</v>
      </c>
      <c r="O28" s="55" t="s">
        <v>117</v>
      </c>
      <c r="P28" s="55" t="s">
        <v>67</v>
      </c>
      <c r="Q28" s="55" t="s">
        <v>300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 t="s">
        <v>70</v>
      </c>
      <c r="G29" s="54">
        <v>45</v>
      </c>
      <c r="H29" s="55" t="s">
        <v>295</v>
      </c>
      <c r="I29" s="56">
        <v>46166</v>
      </c>
      <c r="J29" s="55" t="s">
        <v>71</v>
      </c>
      <c r="K29" s="57">
        <v>0.66666666666666663</v>
      </c>
      <c r="L29" s="55" t="s">
        <v>172</v>
      </c>
      <c r="M29" s="55" t="s">
        <v>55</v>
      </c>
      <c r="N29" s="55" t="s">
        <v>86</v>
      </c>
      <c r="O29" s="55" t="s">
        <v>174</v>
      </c>
      <c r="P29" s="55" t="s">
        <v>172</v>
      </c>
      <c r="Q29" s="55" t="s">
        <v>300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30"/>
      <c r="F30" s="53" t="s">
        <v>143</v>
      </c>
      <c r="G30" s="54">
        <v>356</v>
      </c>
      <c r="H30" s="55" t="s">
        <v>96</v>
      </c>
      <c r="I30" s="56">
        <v>46168</v>
      </c>
      <c r="J30" s="55" t="s">
        <v>65</v>
      </c>
      <c r="K30" s="57">
        <v>0.66666666666666663</v>
      </c>
      <c r="L30" s="55" t="s">
        <v>144</v>
      </c>
      <c r="M30" s="55" t="s">
        <v>55</v>
      </c>
      <c r="N30" s="55" t="s">
        <v>189</v>
      </c>
      <c r="O30" s="55" t="s">
        <v>117</v>
      </c>
      <c r="P30" s="55" t="s">
        <v>67</v>
      </c>
      <c r="Q30" s="55" t="s">
        <v>300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 t="s">
        <v>225</v>
      </c>
      <c r="G31" s="54">
        <v>96</v>
      </c>
      <c r="H31" s="55" t="s">
        <v>205</v>
      </c>
      <c r="I31" s="56">
        <v>46172</v>
      </c>
      <c r="J31" s="55" t="s">
        <v>80</v>
      </c>
      <c r="K31" s="57">
        <v>0.625</v>
      </c>
      <c r="L31" s="55" t="s">
        <v>135</v>
      </c>
      <c r="M31" s="55" t="s">
        <v>55</v>
      </c>
      <c r="N31" s="55" t="s">
        <v>226</v>
      </c>
      <c r="O31" s="55" t="s">
        <v>139</v>
      </c>
      <c r="P31" s="55" t="s">
        <v>140</v>
      </c>
      <c r="Q31" s="55" t="s">
        <v>300</v>
      </c>
      <c r="R31" s="63"/>
      <c r="S31" s="64">
        <v>1</v>
      </c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 t="s">
        <v>143</v>
      </c>
      <c r="G32" s="54">
        <v>404</v>
      </c>
      <c r="H32" s="55" t="s">
        <v>175</v>
      </c>
      <c r="I32" s="56">
        <v>46174</v>
      </c>
      <c r="J32" s="55" t="s">
        <v>180</v>
      </c>
      <c r="K32" s="57">
        <v>0.79166666666666663</v>
      </c>
      <c r="L32" s="55" t="s">
        <v>196</v>
      </c>
      <c r="M32" s="55" t="s">
        <v>55</v>
      </c>
      <c r="N32" s="55" t="s">
        <v>119</v>
      </c>
      <c r="O32" s="55" t="s">
        <v>128</v>
      </c>
      <c r="P32" s="55" t="s">
        <v>111</v>
      </c>
      <c r="Q32" s="55" t="s">
        <v>300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 t="s">
        <v>143</v>
      </c>
      <c r="G33" s="54">
        <v>403</v>
      </c>
      <c r="H33" s="55" t="s">
        <v>175</v>
      </c>
      <c r="I33" s="56">
        <v>46174</v>
      </c>
      <c r="J33" s="55" t="s">
        <v>180</v>
      </c>
      <c r="K33" s="57">
        <v>0.66666666666666663</v>
      </c>
      <c r="L33" s="55" t="s">
        <v>144</v>
      </c>
      <c r="M33" s="55" t="s">
        <v>55</v>
      </c>
      <c r="N33" s="55" t="s">
        <v>193</v>
      </c>
      <c r="O33" s="55" t="s">
        <v>117</v>
      </c>
      <c r="P33" s="55" t="s">
        <v>67</v>
      </c>
      <c r="Q33" s="55" t="s">
        <v>300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 t="s">
        <v>126</v>
      </c>
      <c r="G34" s="54">
        <v>59</v>
      </c>
      <c r="H34" s="55" t="s">
        <v>103</v>
      </c>
      <c r="I34" s="56">
        <v>46175</v>
      </c>
      <c r="J34" s="55" t="s">
        <v>65</v>
      </c>
      <c r="K34" s="57">
        <v>0.875</v>
      </c>
      <c r="L34" s="55" t="s">
        <v>124</v>
      </c>
      <c r="M34" s="55" t="s">
        <v>55</v>
      </c>
      <c r="N34" s="55" t="s">
        <v>204</v>
      </c>
      <c r="O34" s="55" t="s">
        <v>112</v>
      </c>
      <c r="P34" s="55" t="s">
        <v>111</v>
      </c>
      <c r="Q34" s="55" t="s">
        <v>300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 t="s">
        <v>87</v>
      </c>
      <c r="G35" s="54">
        <v>451</v>
      </c>
      <c r="H35" s="55" t="s">
        <v>97</v>
      </c>
      <c r="I35" s="56">
        <v>46186</v>
      </c>
      <c r="J35" s="55" t="s">
        <v>80</v>
      </c>
      <c r="K35" s="57">
        <v>0.66666666666666663</v>
      </c>
      <c r="L35" s="55" t="s">
        <v>119</v>
      </c>
      <c r="M35" s="55" t="s">
        <v>55</v>
      </c>
      <c r="N35" s="55" t="s">
        <v>149</v>
      </c>
      <c r="O35" s="55" t="s">
        <v>160</v>
      </c>
      <c r="P35" s="55" t="s">
        <v>111</v>
      </c>
      <c r="Q35" s="55" t="s">
        <v>300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 t="s">
        <v>221</v>
      </c>
      <c r="G36" s="54">
        <v>155</v>
      </c>
      <c r="H36" s="55" t="s">
        <v>304</v>
      </c>
      <c r="I36" s="56">
        <v>46190</v>
      </c>
      <c r="J36" s="55" t="s">
        <v>98</v>
      </c>
      <c r="K36" s="57">
        <v>0.625</v>
      </c>
      <c r="L36" s="55" t="s">
        <v>124</v>
      </c>
      <c r="M36" s="55" t="s">
        <v>55</v>
      </c>
      <c r="N36" s="55" t="s">
        <v>206</v>
      </c>
      <c r="O36" s="55" t="s">
        <v>274</v>
      </c>
      <c r="P36" s="55" t="s">
        <v>305</v>
      </c>
      <c r="Q36" s="55" t="s">
        <v>300</v>
      </c>
      <c r="R36" s="63"/>
      <c r="S36" s="64">
        <v>1</v>
      </c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 t="s">
        <v>87</v>
      </c>
      <c r="G37" s="54">
        <v>522</v>
      </c>
      <c r="H37" s="55" t="s">
        <v>107</v>
      </c>
      <c r="I37" s="56">
        <v>46200</v>
      </c>
      <c r="J37" s="55" t="s">
        <v>80</v>
      </c>
      <c r="K37" s="57">
        <v>0.625</v>
      </c>
      <c r="L37" s="55" t="s">
        <v>94</v>
      </c>
      <c r="M37" s="55" t="s">
        <v>55</v>
      </c>
      <c r="N37" s="55" t="s">
        <v>129</v>
      </c>
      <c r="O37" s="55" t="s">
        <v>171</v>
      </c>
      <c r="P37" s="55" t="s">
        <v>156</v>
      </c>
      <c r="Q37" s="55" t="s">
        <v>300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 t="s">
        <v>296</v>
      </c>
      <c r="G38" s="54">
        <v>61</v>
      </c>
      <c r="H38" s="55" t="s">
        <v>224</v>
      </c>
      <c r="I38" s="56">
        <v>46204</v>
      </c>
      <c r="J38" s="55" t="s">
        <v>98</v>
      </c>
      <c r="K38" s="57">
        <v>0.625</v>
      </c>
      <c r="L38" s="55" t="s">
        <v>135</v>
      </c>
      <c r="M38" s="55" t="s">
        <v>55</v>
      </c>
      <c r="N38" s="55" t="s">
        <v>195</v>
      </c>
      <c r="O38" s="55" t="s">
        <v>139</v>
      </c>
      <c r="P38" s="55" t="s">
        <v>140</v>
      </c>
      <c r="Q38" s="55" t="s">
        <v>300</v>
      </c>
      <c r="R38" s="63"/>
      <c r="S38" s="64">
        <v>1</v>
      </c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 t="s">
        <v>275</v>
      </c>
      <c r="G39" s="54">
        <v>62</v>
      </c>
      <c r="H39" s="55" t="s">
        <v>95</v>
      </c>
      <c r="I39" s="56">
        <v>46210</v>
      </c>
      <c r="J39" s="55" t="s">
        <v>65</v>
      </c>
      <c r="K39" s="57">
        <v>0.625</v>
      </c>
      <c r="L39" s="55" t="s">
        <v>124</v>
      </c>
      <c r="M39" s="55" t="s">
        <v>55</v>
      </c>
      <c r="N39" s="55" t="s">
        <v>276</v>
      </c>
      <c r="O39" s="55" t="s">
        <v>223</v>
      </c>
      <c r="P39" s="55" t="s">
        <v>156</v>
      </c>
      <c r="Q39" s="55" t="s">
        <v>300</v>
      </c>
      <c r="R39" s="63"/>
      <c r="S39" s="64">
        <v>1</v>
      </c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 t="s">
        <v>130</v>
      </c>
      <c r="G40" s="54">
        <v>185</v>
      </c>
      <c r="H40" s="55" t="s">
        <v>168</v>
      </c>
      <c r="I40" s="56">
        <v>46225</v>
      </c>
      <c r="J40" s="55" t="s">
        <v>98</v>
      </c>
      <c r="K40" s="57">
        <v>0.8125</v>
      </c>
      <c r="L40" s="55" t="s">
        <v>135</v>
      </c>
      <c r="M40" s="55" t="s">
        <v>55</v>
      </c>
      <c r="N40" s="55" t="s">
        <v>142</v>
      </c>
      <c r="O40" s="55" t="s">
        <v>128</v>
      </c>
      <c r="P40" s="55" t="s">
        <v>111</v>
      </c>
      <c r="Q40" s="55" t="s">
        <v>300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 t="s">
        <v>278</v>
      </c>
      <c r="G41" s="54">
        <v>6</v>
      </c>
      <c r="H41" s="55" t="s">
        <v>76</v>
      </c>
      <c r="I41" s="56">
        <v>46236</v>
      </c>
      <c r="J41" s="55" t="s">
        <v>306</v>
      </c>
      <c r="K41" s="57">
        <v>0.625</v>
      </c>
      <c r="L41" s="55" t="s">
        <v>307</v>
      </c>
      <c r="M41" s="55" t="s">
        <v>99</v>
      </c>
      <c r="N41" s="55" t="s">
        <v>308</v>
      </c>
      <c r="O41" s="55" t="s">
        <v>309</v>
      </c>
      <c r="P41" s="55" t="s">
        <v>310</v>
      </c>
      <c r="Q41" s="55" t="s">
        <v>300</v>
      </c>
      <c r="R41" s="63"/>
      <c r="S41" s="64"/>
      <c r="T41" s="64">
        <v>1</v>
      </c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13</v>
      </c>
      <c r="S61" s="67">
        <f t="shared" si="1"/>
        <v>10</v>
      </c>
      <c r="T61" s="67">
        <f t="shared" si="1"/>
        <v>14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D959-A7B2-4004-8206-ACDB180685FB}">
  <sheetPr>
    <pageSetUpPr fitToPage="1"/>
  </sheetPr>
  <dimension ref="A1:Y163"/>
  <sheetViews>
    <sheetView showGridLines="0" topLeftCell="B19" zoomScale="96" zoomScaleNormal="96" zoomScaleSheetLayoutView="55" workbookViewId="0">
      <selection activeCell="B27" sqref="B2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441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7.33203125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14</v>
      </c>
      <c r="S3" s="30">
        <f t="shared" ref="S3:W3" si="0">S61</f>
        <v>1</v>
      </c>
      <c r="T3" s="30">
        <f t="shared" si="0"/>
        <v>7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311</v>
      </c>
      <c r="F5" s="53" t="s">
        <v>63</v>
      </c>
      <c r="G5" s="54">
        <v>43</v>
      </c>
      <c r="H5" s="55" t="s">
        <v>107</v>
      </c>
      <c r="I5" s="56">
        <v>46084</v>
      </c>
      <c r="J5" s="55" t="s">
        <v>71</v>
      </c>
      <c r="K5" s="57">
        <v>0.75</v>
      </c>
      <c r="L5" s="55" t="s">
        <v>111</v>
      </c>
      <c r="M5" s="55" t="s">
        <v>55</v>
      </c>
      <c r="N5" s="55" t="s">
        <v>110</v>
      </c>
      <c r="O5" s="55" t="s">
        <v>112</v>
      </c>
      <c r="P5" s="55" t="s">
        <v>111</v>
      </c>
      <c r="Q5" s="55" t="s">
        <v>312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63</v>
      </c>
      <c r="G6" s="54">
        <v>33</v>
      </c>
      <c r="H6" s="55" t="s">
        <v>85</v>
      </c>
      <c r="I6" s="56">
        <v>46061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111</v>
      </c>
      <c r="O6" s="55" t="s">
        <v>112</v>
      </c>
      <c r="P6" s="55" t="s">
        <v>111</v>
      </c>
      <c r="Q6" s="55" t="s">
        <v>312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27</v>
      </c>
      <c r="H7" s="55" t="s">
        <v>64</v>
      </c>
      <c r="I7" s="56">
        <v>46047</v>
      </c>
      <c r="J7" s="55" t="s">
        <v>71</v>
      </c>
      <c r="K7" s="57">
        <v>0.75</v>
      </c>
      <c r="L7" s="55" t="s">
        <v>119</v>
      </c>
      <c r="M7" s="55" t="s">
        <v>55</v>
      </c>
      <c r="N7" s="55" t="s">
        <v>110</v>
      </c>
      <c r="O7" s="55" t="s">
        <v>115</v>
      </c>
      <c r="P7" s="55" t="s">
        <v>111</v>
      </c>
      <c r="Q7" s="55" t="s">
        <v>312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31</v>
      </c>
      <c r="H8" s="55" t="s">
        <v>76</v>
      </c>
      <c r="I8" s="56">
        <v>46053</v>
      </c>
      <c r="J8" s="55" t="s">
        <v>80</v>
      </c>
      <c r="K8" s="57">
        <v>0.6875</v>
      </c>
      <c r="L8" s="55" t="s">
        <v>111</v>
      </c>
      <c r="M8" s="55" t="s">
        <v>55</v>
      </c>
      <c r="N8" s="55" t="s">
        <v>66</v>
      </c>
      <c r="O8" s="55" t="s">
        <v>115</v>
      </c>
      <c r="P8" s="55" t="s">
        <v>111</v>
      </c>
      <c r="Q8" s="55" t="s">
        <v>312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8</v>
      </c>
      <c r="H9" s="55" t="s">
        <v>76</v>
      </c>
      <c r="I9" s="56">
        <v>45668</v>
      </c>
      <c r="J9" s="55" t="s">
        <v>71</v>
      </c>
      <c r="K9" s="57">
        <v>0.75</v>
      </c>
      <c r="L9" s="55" t="s">
        <v>119</v>
      </c>
      <c r="M9" s="55" t="s">
        <v>55</v>
      </c>
      <c r="N9" s="55" t="s">
        <v>111</v>
      </c>
      <c r="O9" s="55" t="s">
        <v>115</v>
      </c>
      <c r="P9" s="55" t="s">
        <v>111</v>
      </c>
      <c r="Q9" s="55" t="s">
        <v>312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14</v>
      </c>
      <c r="H10" s="55" t="s">
        <v>93</v>
      </c>
      <c r="I10" s="56">
        <v>45674</v>
      </c>
      <c r="J10" s="55" t="s">
        <v>80</v>
      </c>
      <c r="K10" s="57">
        <v>0.6875</v>
      </c>
      <c r="L10" s="55" t="s">
        <v>110</v>
      </c>
      <c r="M10" s="55" t="s">
        <v>55</v>
      </c>
      <c r="N10" s="55" t="s">
        <v>66</v>
      </c>
      <c r="O10" s="55" t="s">
        <v>115</v>
      </c>
      <c r="P10" s="55" t="s">
        <v>111</v>
      </c>
      <c r="Q10" s="55" t="s">
        <v>312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263</v>
      </c>
      <c r="G11" s="54">
        <v>25</v>
      </c>
      <c r="H11" s="55" t="s">
        <v>85</v>
      </c>
      <c r="I11" s="56">
        <v>46081</v>
      </c>
      <c r="J11" s="55" t="s">
        <v>80</v>
      </c>
      <c r="K11" s="57">
        <v>0.64583333333333337</v>
      </c>
      <c r="L11" s="55" t="s">
        <v>124</v>
      </c>
      <c r="M11" s="55" t="s">
        <v>55</v>
      </c>
      <c r="N11" s="55" t="s">
        <v>289</v>
      </c>
      <c r="O11" s="55" t="s">
        <v>223</v>
      </c>
      <c r="P11" s="55" t="s">
        <v>290</v>
      </c>
      <c r="Q11" s="55" t="s">
        <v>312</v>
      </c>
      <c r="R11" s="63"/>
      <c r="S11" s="64">
        <v>1</v>
      </c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130</v>
      </c>
      <c r="G12" s="54">
        <v>5</v>
      </c>
      <c r="H12" s="55" t="s">
        <v>64</v>
      </c>
      <c r="I12" s="56">
        <v>45737</v>
      </c>
      <c r="J12" s="55" t="s">
        <v>80</v>
      </c>
      <c r="K12" s="57">
        <v>0.66666666666666663</v>
      </c>
      <c r="L12" s="55" t="s">
        <v>135</v>
      </c>
      <c r="M12" s="55" t="s">
        <v>55</v>
      </c>
      <c r="N12" s="55" t="s">
        <v>185</v>
      </c>
      <c r="O12" s="55" t="s">
        <v>112</v>
      </c>
      <c r="P12" s="55" t="s">
        <v>111</v>
      </c>
      <c r="Q12" s="55" t="s">
        <v>312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7</v>
      </c>
      <c r="H13" s="55" t="s">
        <v>76</v>
      </c>
      <c r="I13" s="56">
        <v>46103</v>
      </c>
      <c r="J13" s="55" t="s">
        <v>71</v>
      </c>
      <c r="K13" s="57">
        <v>0.625</v>
      </c>
      <c r="L13" s="55" t="s">
        <v>191</v>
      </c>
      <c r="M13" s="55" t="s">
        <v>55</v>
      </c>
      <c r="N13" s="55" t="s">
        <v>218</v>
      </c>
      <c r="O13" s="55" t="s">
        <v>115</v>
      </c>
      <c r="P13" s="55" t="s">
        <v>111</v>
      </c>
      <c r="Q13" s="55" t="s">
        <v>312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126</v>
      </c>
      <c r="G14" s="54">
        <v>16</v>
      </c>
      <c r="H14" s="55" t="s">
        <v>76</v>
      </c>
      <c r="I14" s="56">
        <v>46109</v>
      </c>
      <c r="J14" s="55" t="s">
        <v>80</v>
      </c>
      <c r="K14" s="57">
        <v>0.79166666666666663</v>
      </c>
      <c r="L14" s="55" t="s">
        <v>124</v>
      </c>
      <c r="M14" s="55" t="s">
        <v>55</v>
      </c>
      <c r="N14" s="55" t="s">
        <v>129</v>
      </c>
      <c r="O14" s="55" t="s">
        <v>112</v>
      </c>
      <c r="P14" s="55" t="s">
        <v>111</v>
      </c>
      <c r="Q14" s="55" t="s">
        <v>312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130</v>
      </c>
      <c r="G15" s="54">
        <v>35</v>
      </c>
      <c r="H15" s="55" t="s">
        <v>93</v>
      </c>
      <c r="I15" s="56">
        <v>46123</v>
      </c>
      <c r="J15" s="55" t="s">
        <v>134</v>
      </c>
      <c r="K15" s="57">
        <v>0.85416666666666663</v>
      </c>
      <c r="L15" s="55" t="s">
        <v>135</v>
      </c>
      <c r="M15" s="55" t="s">
        <v>55</v>
      </c>
      <c r="N15" s="55" t="s">
        <v>136</v>
      </c>
      <c r="O15" s="55" t="s">
        <v>112</v>
      </c>
      <c r="P15" s="55" t="s">
        <v>111</v>
      </c>
      <c r="Q15" s="55" t="s">
        <v>312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130</v>
      </c>
      <c r="G16" s="54">
        <v>45</v>
      </c>
      <c r="H16" s="55" t="s">
        <v>90</v>
      </c>
      <c r="I16" s="56">
        <v>46131</v>
      </c>
      <c r="J16" s="55" t="s">
        <v>71</v>
      </c>
      <c r="K16" s="57">
        <v>0.83333333333333337</v>
      </c>
      <c r="L16" s="55" t="s">
        <v>124</v>
      </c>
      <c r="M16" s="55" t="s">
        <v>55</v>
      </c>
      <c r="N16" s="55" t="s">
        <v>141</v>
      </c>
      <c r="O16" s="55" t="s">
        <v>112</v>
      </c>
      <c r="P16" s="55" t="s">
        <v>111</v>
      </c>
      <c r="Q16" s="55" t="s">
        <v>312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143</v>
      </c>
      <c r="G17" s="54">
        <v>163</v>
      </c>
      <c r="H17" s="55" t="s">
        <v>93</v>
      </c>
      <c r="I17" s="56">
        <v>46138</v>
      </c>
      <c r="J17" s="55" t="s">
        <v>71</v>
      </c>
      <c r="K17" s="57">
        <v>0.66666666666666663</v>
      </c>
      <c r="L17" s="55" t="s">
        <v>144</v>
      </c>
      <c r="M17" s="55" t="s">
        <v>55</v>
      </c>
      <c r="N17" s="55" t="s">
        <v>127</v>
      </c>
      <c r="O17" s="55" t="s">
        <v>128</v>
      </c>
      <c r="P17" s="55" t="s">
        <v>111</v>
      </c>
      <c r="Q17" s="55" t="s">
        <v>312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130</v>
      </c>
      <c r="G18" s="54">
        <v>65</v>
      </c>
      <c r="H18" s="55" t="s">
        <v>95</v>
      </c>
      <c r="I18" s="56">
        <v>46144</v>
      </c>
      <c r="J18" s="55" t="s">
        <v>80</v>
      </c>
      <c r="K18" s="57">
        <v>0.85416666666666663</v>
      </c>
      <c r="L18" s="55" t="s">
        <v>124</v>
      </c>
      <c r="M18" s="55" t="s">
        <v>55</v>
      </c>
      <c r="N18" s="55" t="s">
        <v>192</v>
      </c>
      <c r="O18" s="55" t="s">
        <v>112</v>
      </c>
      <c r="P18" s="55" t="s">
        <v>111</v>
      </c>
      <c r="Q18" s="55" t="s">
        <v>312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143</v>
      </c>
      <c r="G19" s="54">
        <v>309</v>
      </c>
      <c r="H19" s="55" t="s">
        <v>95</v>
      </c>
      <c r="I19" s="56">
        <v>46158</v>
      </c>
      <c r="J19" s="55" t="s">
        <v>80</v>
      </c>
      <c r="K19" s="57">
        <v>0.66666666666666663</v>
      </c>
      <c r="L19" s="55" t="s">
        <v>196</v>
      </c>
      <c r="M19" s="55" t="s">
        <v>55</v>
      </c>
      <c r="N19" s="55" t="s">
        <v>149</v>
      </c>
      <c r="O19" s="55" t="s">
        <v>128</v>
      </c>
      <c r="P19" s="55" t="s">
        <v>111</v>
      </c>
      <c r="Q19" s="55" t="s">
        <v>312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130</v>
      </c>
      <c r="G20" s="54">
        <v>85</v>
      </c>
      <c r="H20" s="55" t="s">
        <v>175</v>
      </c>
      <c r="I20" s="56">
        <v>46159</v>
      </c>
      <c r="J20" s="55" t="s">
        <v>71</v>
      </c>
      <c r="K20" s="57">
        <v>0.77083333333333337</v>
      </c>
      <c r="L20" s="55" t="s">
        <v>135</v>
      </c>
      <c r="M20" s="55" t="s">
        <v>55</v>
      </c>
      <c r="N20" s="55" t="s">
        <v>124</v>
      </c>
      <c r="O20" s="55" t="s">
        <v>112</v>
      </c>
      <c r="P20" s="55" t="s">
        <v>111</v>
      </c>
      <c r="Q20" s="55" t="s">
        <v>312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 t="s">
        <v>130</v>
      </c>
      <c r="G21" s="54">
        <v>95</v>
      </c>
      <c r="H21" s="55" t="s">
        <v>97</v>
      </c>
      <c r="I21" s="56">
        <v>46165</v>
      </c>
      <c r="J21" s="55" t="s">
        <v>80</v>
      </c>
      <c r="K21" s="57">
        <v>0.77083333333333337</v>
      </c>
      <c r="L21" s="55" t="s">
        <v>124</v>
      </c>
      <c r="M21" s="55" t="s">
        <v>55</v>
      </c>
      <c r="N21" s="55" t="s">
        <v>150</v>
      </c>
      <c r="O21" s="55" t="s">
        <v>112</v>
      </c>
      <c r="P21" s="55" t="s">
        <v>111</v>
      </c>
      <c r="Q21" s="55" t="s">
        <v>312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 t="s">
        <v>157</v>
      </c>
      <c r="G22" s="54">
        <v>85</v>
      </c>
      <c r="H22" s="55" t="s">
        <v>175</v>
      </c>
      <c r="I22" s="56">
        <v>46172</v>
      </c>
      <c r="J22" s="55" t="s">
        <v>80</v>
      </c>
      <c r="K22" s="57">
        <v>0.70833333333333337</v>
      </c>
      <c r="L22" s="55" t="s">
        <v>158</v>
      </c>
      <c r="M22" s="55" t="s">
        <v>55</v>
      </c>
      <c r="N22" s="55" t="s">
        <v>246</v>
      </c>
      <c r="O22" s="55" t="s">
        <v>128</v>
      </c>
      <c r="P22" s="55" t="s">
        <v>111</v>
      </c>
      <c r="Q22" s="55" t="s">
        <v>312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 t="s">
        <v>130</v>
      </c>
      <c r="G23" s="54">
        <v>105</v>
      </c>
      <c r="H23" s="55" t="s">
        <v>151</v>
      </c>
      <c r="I23" s="56">
        <v>46173</v>
      </c>
      <c r="J23" s="55" t="s">
        <v>71</v>
      </c>
      <c r="K23" s="57">
        <v>0.66666666666666663</v>
      </c>
      <c r="L23" s="55" t="s">
        <v>135</v>
      </c>
      <c r="M23" s="55" t="s">
        <v>55</v>
      </c>
      <c r="N23" s="55" t="s">
        <v>152</v>
      </c>
      <c r="O23" s="55" t="s">
        <v>112</v>
      </c>
      <c r="P23" s="55" t="s">
        <v>111</v>
      </c>
      <c r="Q23" s="55" t="s">
        <v>312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 t="s">
        <v>126</v>
      </c>
      <c r="G24" s="54">
        <v>59</v>
      </c>
      <c r="H24" s="55" t="s">
        <v>103</v>
      </c>
      <c r="I24" s="56">
        <v>46175</v>
      </c>
      <c r="J24" s="55" t="s">
        <v>65</v>
      </c>
      <c r="K24" s="57">
        <v>0.875</v>
      </c>
      <c r="L24" s="55" t="s">
        <v>124</v>
      </c>
      <c r="M24" s="55" t="s">
        <v>55</v>
      </c>
      <c r="N24" s="55" t="s">
        <v>204</v>
      </c>
      <c r="O24" s="55" t="s">
        <v>112</v>
      </c>
      <c r="P24" s="55" t="s">
        <v>111</v>
      </c>
      <c r="Q24" s="55" t="s">
        <v>312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 t="s">
        <v>130</v>
      </c>
      <c r="G25" s="54">
        <v>145</v>
      </c>
      <c r="H25" s="55" t="s">
        <v>163</v>
      </c>
      <c r="I25" s="56">
        <v>46201</v>
      </c>
      <c r="J25" s="55" t="s">
        <v>71</v>
      </c>
      <c r="K25" s="57">
        <v>0.66666666666666663</v>
      </c>
      <c r="L25" s="55" t="s">
        <v>124</v>
      </c>
      <c r="M25" s="55" t="s">
        <v>55</v>
      </c>
      <c r="N25" s="55" t="s">
        <v>145</v>
      </c>
      <c r="O25" s="55" t="s">
        <v>112</v>
      </c>
      <c r="P25" s="55" t="s">
        <v>111</v>
      </c>
      <c r="Q25" s="55" t="s">
        <v>312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 t="s">
        <v>130</v>
      </c>
      <c r="G26" s="54">
        <v>165</v>
      </c>
      <c r="H26" s="55" t="s">
        <v>209</v>
      </c>
      <c r="I26" s="56">
        <v>46216</v>
      </c>
      <c r="J26" s="55" t="s">
        <v>180</v>
      </c>
      <c r="K26" s="57">
        <v>0.85416666666666663</v>
      </c>
      <c r="L26" s="55" t="s">
        <v>135</v>
      </c>
      <c r="M26" s="55" t="s">
        <v>55</v>
      </c>
      <c r="N26" s="55" t="s">
        <v>210</v>
      </c>
      <c r="O26" s="55" t="s">
        <v>128</v>
      </c>
      <c r="P26" s="55" t="s">
        <v>111</v>
      </c>
      <c r="Q26" s="55" t="s">
        <v>312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14</v>
      </c>
      <c r="S61" s="67">
        <f t="shared" si="1"/>
        <v>1</v>
      </c>
      <c r="T61" s="67">
        <f t="shared" si="1"/>
        <v>7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4890-F366-46D6-B905-73F2B5D8D84B}">
  <sheetPr>
    <pageSetUpPr fitToPage="1"/>
  </sheetPr>
  <dimension ref="A1:Y163"/>
  <sheetViews>
    <sheetView showGridLines="0" topLeftCell="B26" zoomScale="96" zoomScaleNormal="96" zoomScaleSheetLayoutView="55" workbookViewId="0">
      <selection activeCell="B30" sqref="B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3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18</v>
      </c>
      <c r="S3" s="30">
        <f t="shared" ref="S3:W3" si="0">S61</f>
        <v>0</v>
      </c>
      <c r="T3" s="30">
        <f t="shared" si="0"/>
        <v>7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313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314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63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314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314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27</v>
      </c>
      <c r="H8" s="55" t="s">
        <v>64</v>
      </c>
      <c r="I8" s="56">
        <v>46047</v>
      </c>
      <c r="J8" s="55" t="s">
        <v>71</v>
      </c>
      <c r="K8" s="57">
        <v>0.75</v>
      </c>
      <c r="L8" s="55" t="s">
        <v>119</v>
      </c>
      <c r="M8" s="55" t="s">
        <v>55</v>
      </c>
      <c r="N8" s="55" t="s">
        <v>110</v>
      </c>
      <c r="O8" s="55" t="s">
        <v>115</v>
      </c>
      <c r="P8" s="55" t="s">
        <v>111</v>
      </c>
      <c r="Q8" s="55" t="s">
        <v>314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5</v>
      </c>
      <c r="H9" s="55" t="s">
        <v>76</v>
      </c>
      <c r="I9" s="56">
        <v>45667</v>
      </c>
      <c r="J9" s="55" t="s">
        <v>80</v>
      </c>
      <c r="K9" s="57">
        <v>0.6875</v>
      </c>
      <c r="L9" s="55" t="s">
        <v>116</v>
      </c>
      <c r="M9" s="55" t="s">
        <v>55</v>
      </c>
      <c r="N9" s="55" t="s">
        <v>110</v>
      </c>
      <c r="O9" s="55" t="s">
        <v>117</v>
      </c>
      <c r="P9" s="55" t="s">
        <v>67</v>
      </c>
      <c r="Q9" s="55" t="s">
        <v>314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14</v>
      </c>
      <c r="H10" s="55" t="s">
        <v>93</v>
      </c>
      <c r="I10" s="56">
        <v>45674</v>
      </c>
      <c r="J10" s="55" t="s">
        <v>80</v>
      </c>
      <c r="K10" s="57">
        <v>0.6875</v>
      </c>
      <c r="L10" s="55" t="s">
        <v>110</v>
      </c>
      <c r="M10" s="55" t="s">
        <v>55</v>
      </c>
      <c r="N10" s="55" t="s">
        <v>66</v>
      </c>
      <c r="O10" s="55" t="s">
        <v>115</v>
      </c>
      <c r="P10" s="55" t="s">
        <v>111</v>
      </c>
      <c r="Q10" s="55" t="s">
        <v>314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18</v>
      </c>
      <c r="H11" s="55" t="s">
        <v>90</v>
      </c>
      <c r="I11" s="56">
        <v>46043</v>
      </c>
      <c r="J11" s="55" t="s">
        <v>98</v>
      </c>
      <c r="K11" s="57">
        <v>0.89583333333333337</v>
      </c>
      <c r="L11" s="55" t="s">
        <v>121</v>
      </c>
      <c r="M11" s="55" t="s">
        <v>55</v>
      </c>
      <c r="N11" s="55" t="s">
        <v>110</v>
      </c>
      <c r="O11" s="55" t="s">
        <v>115</v>
      </c>
      <c r="P11" s="55" t="s">
        <v>111</v>
      </c>
      <c r="Q11" s="55" t="s">
        <v>314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122</v>
      </c>
      <c r="G12" s="54">
        <v>31</v>
      </c>
      <c r="H12" s="55" t="s">
        <v>123</v>
      </c>
      <c r="I12" s="56">
        <v>46079</v>
      </c>
      <c r="J12" s="55" t="s">
        <v>104</v>
      </c>
      <c r="K12" s="57">
        <v>0.83333333333333337</v>
      </c>
      <c r="L12" s="55" t="s">
        <v>135</v>
      </c>
      <c r="M12" s="55" t="s">
        <v>55</v>
      </c>
      <c r="N12" s="55" t="s">
        <v>183</v>
      </c>
      <c r="O12" s="55" t="s">
        <v>112</v>
      </c>
      <c r="P12" s="55" t="s">
        <v>111</v>
      </c>
      <c r="Q12" s="55" t="s">
        <v>314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130</v>
      </c>
      <c r="G13" s="54">
        <v>5</v>
      </c>
      <c r="H13" s="55" t="s">
        <v>64</v>
      </c>
      <c r="I13" s="56">
        <v>45737</v>
      </c>
      <c r="J13" s="55" t="s">
        <v>80</v>
      </c>
      <c r="K13" s="57">
        <v>0.66666666666666663</v>
      </c>
      <c r="L13" s="55" t="s">
        <v>135</v>
      </c>
      <c r="M13" s="55" t="s">
        <v>55</v>
      </c>
      <c r="N13" s="55" t="s">
        <v>185</v>
      </c>
      <c r="O13" s="55" t="s">
        <v>112</v>
      </c>
      <c r="P13" s="55" t="s">
        <v>111</v>
      </c>
      <c r="Q13" s="55" t="s">
        <v>314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126</v>
      </c>
      <c r="G14" s="54">
        <v>10</v>
      </c>
      <c r="H14" s="55" t="s">
        <v>64</v>
      </c>
      <c r="I14" s="56">
        <v>46105</v>
      </c>
      <c r="J14" s="55" t="s">
        <v>65</v>
      </c>
      <c r="K14" s="57">
        <v>0.89583333333333337</v>
      </c>
      <c r="L14" s="55" t="s">
        <v>127</v>
      </c>
      <c r="M14" s="55" t="s">
        <v>55</v>
      </c>
      <c r="N14" s="55" t="s">
        <v>124</v>
      </c>
      <c r="O14" s="55" t="s">
        <v>128</v>
      </c>
      <c r="P14" s="55" t="s">
        <v>111</v>
      </c>
      <c r="Q14" s="55" t="s">
        <v>314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87</v>
      </c>
      <c r="G15" s="54">
        <v>21</v>
      </c>
      <c r="H15" s="55" t="s">
        <v>64</v>
      </c>
      <c r="I15" s="56">
        <v>46116</v>
      </c>
      <c r="J15" s="55" t="s">
        <v>80</v>
      </c>
      <c r="K15" s="57">
        <v>0.66666666666666663</v>
      </c>
      <c r="L15" s="55" t="s">
        <v>189</v>
      </c>
      <c r="M15" s="55" t="s">
        <v>55</v>
      </c>
      <c r="N15" s="55" t="s">
        <v>193</v>
      </c>
      <c r="O15" s="55" t="s">
        <v>128</v>
      </c>
      <c r="P15" s="55" t="s">
        <v>111</v>
      </c>
      <c r="Q15" s="55" t="s">
        <v>314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126</v>
      </c>
      <c r="G16" s="54">
        <v>30</v>
      </c>
      <c r="H16" s="55" t="s">
        <v>85</v>
      </c>
      <c r="I16" s="56">
        <v>46119</v>
      </c>
      <c r="J16" s="55" t="s">
        <v>65</v>
      </c>
      <c r="K16" s="57">
        <v>0.8125</v>
      </c>
      <c r="L16" s="55" t="s">
        <v>127</v>
      </c>
      <c r="M16" s="55" t="s">
        <v>55</v>
      </c>
      <c r="N16" s="55" t="s">
        <v>133</v>
      </c>
      <c r="O16" s="55" t="s">
        <v>128</v>
      </c>
      <c r="P16" s="55" t="s">
        <v>111</v>
      </c>
      <c r="Q16" s="55" t="s">
        <v>314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126</v>
      </c>
      <c r="G17" s="54">
        <v>26</v>
      </c>
      <c r="H17" s="55" t="s">
        <v>85</v>
      </c>
      <c r="I17" s="56">
        <v>46120</v>
      </c>
      <c r="J17" s="55" t="s">
        <v>98</v>
      </c>
      <c r="K17" s="57">
        <v>0.89583333333333337</v>
      </c>
      <c r="L17" s="55" t="s">
        <v>135</v>
      </c>
      <c r="M17" s="55" t="s">
        <v>55</v>
      </c>
      <c r="N17" s="55" t="s">
        <v>124</v>
      </c>
      <c r="O17" s="55" t="s">
        <v>112</v>
      </c>
      <c r="P17" s="55" t="s">
        <v>111</v>
      </c>
      <c r="Q17" s="55" t="s">
        <v>314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130</v>
      </c>
      <c r="G18" s="54">
        <v>35</v>
      </c>
      <c r="H18" s="55" t="s">
        <v>93</v>
      </c>
      <c r="I18" s="56">
        <v>46123</v>
      </c>
      <c r="J18" s="55" t="s">
        <v>134</v>
      </c>
      <c r="K18" s="57">
        <v>0.85416666666666663</v>
      </c>
      <c r="L18" s="55" t="s">
        <v>135</v>
      </c>
      <c r="M18" s="55" t="s">
        <v>55</v>
      </c>
      <c r="N18" s="55" t="s">
        <v>136</v>
      </c>
      <c r="O18" s="55" t="s">
        <v>112</v>
      </c>
      <c r="P18" s="55" t="s">
        <v>111</v>
      </c>
      <c r="Q18" s="55" t="s">
        <v>314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126</v>
      </c>
      <c r="G19" s="54">
        <v>36</v>
      </c>
      <c r="H19" s="55" t="s">
        <v>93</v>
      </c>
      <c r="I19" s="56">
        <v>46126</v>
      </c>
      <c r="J19" s="55" t="s">
        <v>65</v>
      </c>
      <c r="K19" s="57">
        <v>0.89583333333333337</v>
      </c>
      <c r="L19" s="55" t="s">
        <v>135</v>
      </c>
      <c r="M19" s="55" t="s">
        <v>55</v>
      </c>
      <c r="N19" s="55" t="s">
        <v>133</v>
      </c>
      <c r="O19" s="55" t="s">
        <v>128</v>
      </c>
      <c r="P19" s="55" t="s">
        <v>111</v>
      </c>
      <c r="Q19" s="55" t="s">
        <v>314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126</v>
      </c>
      <c r="G20" s="54">
        <v>40</v>
      </c>
      <c r="H20" s="55" t="s">
        <v>93</v>
      </c>
      <c r="I20" s="56">
        <v>46127</v>
      </c>
      <c r="J20" s="55" t="s">
        <v>98</v>
      </c>
      <c r="K20" s="57">
        <v>0.8125</v>
      </c>
      <c r="L20" s="55" t="s">
        <v>127</v>
      </c>
      <c r="M20" s="55" t="s">
        <v>55</v>
      </c>
      <c r="N20" s="55" t="s">
        <v>244</v>
      </c>
      <c r="O20" s="55" t="s">
        <v>128</v>
      </c>
      <c r="P20" s="55" t="s">
        <v>111</v>
      </c>
      <c r="Q20" s="55" t="s">
        <v>314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130</v>
      </c>
      <c r="G21" s="54">
        <v>55</v>
      </c>
      <c r="H21" s="55" t="s">
        <v>91</v>
      </c>
      <c r="I21" s="56">
        <v>46138</v>
      </c>
      <c r="J21" s="55" t="s">
        <v>71</v>
      </c>
      <c r="K21" s="57">
        <v>0.75</v>
      </c>
      <c r="L21" s="55" t="s">
        <v>135</v>
      </c>
      <c r="M21" s="55" t="s">
        <v>55</v>
      </c>
      <c r="N21" s="55" t="s">
        <v>190</v>
      </c>
      <c r="O21" s="55" t="s">
        <v>112</v>
      </c>
      <c r="P21" s="55" t="s">
        <v>111</v>
      </c>
      <c r="Q21" s="55" t="s">
        <v>314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75</v>
      </c>
      <c r="H22" s="55" t="s">
        <v>96</v>
      </c>
      <c r="I22" s="56">
        <v>46151</v>
      </c>
      <c r="J22" s="55" t="s">
        <v>80</v>
      </c>
      <c r="K22" s="57">
        <v>0.79166666666666663</v>
      </c>
      <c r="L22" s="55" t="s">
        <v>135</v>
      </c>
      <c r="M22" s="55" t="s">
        <v>55</v>
      </c>
      <c r="N22" s="55" t="s">
        <v>147</v>
      </c>
      <c r="O22" s="55" t="s">
        <v>112</v>
      </c>
      <c r="P22" s="55" t="s">
        <v>111</v>
      </c>
      <c r="Q22" s="55" t="s">
        <v>314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122</v>
      </c>
      <c r="G23" s="54">
        <v>111</v>
      </c>
      <c r="H23" s="55" t="s">
        <v>76</v>
      </c>
      <c r="I23" s="56">
        <v>46155</v>
      </c>
      <c r="J23" s="55" t="s">
        <v>98</v>
      </c>
      <c r="K23" s="57">
        <v>0.89583333333333337</v>
      </c>
      <c r="L23" s="55" t="s">
        <v>135</v>
      </c>
      <c r="M23" s="55" t="s">
        <v>55</v>
      </c>
      <c r="N23" s="55" t="s">
        <v>195</v>
      </c>
      <c r="O23" s="55" t="s">
        <v>112</v>
      </c>
      <c r="P23" s="55" t="s">
        <v>111</v>
      </c>
      <c r="Q23" s="55" t="s">
        <v>314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130</v>
      </c>
      <c r="G24" s="54">
        <v>85</v>
      </c>
      <c r="H24" s="55" t="s">
        <v>175</v>
      </c>
      <c r="I24" s="56">
        <v>46159</v>
      </c>
      <c r="J24" s="55" t="s">
        <v>71</v>
      </c>
      <c r="K24" s="57">
        <v>0.77083333333333337</v>
      </c>
      <c r="L24" s="55" t="s">
        <v>135</v>
      </c>
      <c r="M24" s="55" t="s">
        <v>55</v>
      </c>
      <c r="N24" s="55" t="s">
        <v>124</v>
      </c>
      <c r="O24" s="55" t="s">
        <v>112</v>
      </c>
      <c r="P24" s="55" t="s">
        <v>111</v>
      </c>
      <c r="Q24" s="55" t="s">
        <v>314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130</v>
      </c>
      <c r="G25" s="54">
        <v>105</v>
      </c>
      <c r="H25" s="55" t="s">
        <v>151</v>
      </c>
      <c r="I25" s="56">
        <v>46173</v>
      </c>
      <c r="J25" s="55" t="s">
        <v>71</v>
      </c>
      <c r="K25" s="57">
        <v>0.66666666666666663</v>
      </c>
      <c r="L25" s="55" t="s">
        <v>135</v>
      </c>
      <c r="M25" s="55" t="s">
        <v>55</v>
      </c>
      <c r="N25" s="55" t="s">
        <v>152</v>
      </c>
      <c r="O25" s="55" t="s">
        <v>112</v>
      </c>
      <c r="P25" s="55" t="s">
        <v>111</v>
      </c>
      <c r="Q25" s="55" t="s">
        <v>314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115</v>
      </c>
      <c r="H26" s="55" t="s">
        <v>205</v>
      </c>
      <c r="I26" s="56">
        <v>46183</v>
      </c>
      <c r="J26" s="55" t="s">
        <v>98</v>
      </c>
      <c r="K26" s="57">
        <v>0.83333333333333337</v>
      </c>
      <c r="L26" s="55" t="s">
        <v>135</v>
      </c>
      <c r="M26" s="55" t="s">
        <v>55</v>
      </c>
      <c r="N26" s="55" t="s">
        <v>206</v>
      </c>
      <c r="O26" s="55" t="s">
        <v>160</v>
      </c>
      <c r="P26" s="55" t="s">
        <v>111</v>
      </c>
      <c r="Q26" s="55" t="s">
        <v>314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130</v>
      </c>
      <c r="G27" s="54">
        <v>135</v>
      </c>
      <c r="H27" s="55" t="s">
        <v>207</v>
      </c>
      <c r="I27" s="56">
        <v>46193</v>
      </c>
      <c r="J27" s="55" t="s">
        <v>80</v>
      </c>
      <c r="K27" s="57">
        <v>0.79166666666666663</v>
      </c>
      <c r="L27" s="55" t="s">
        <v>208</v>
      </c>
      <c r="M27" s="55" t="s">
        <v>55</v>
      </c>
      <c r="N27" s="55" t="s">
        <v>201</v>
      </c>
      <c r="O27" s="55" t="s">
        <v>112</v>
      </c>
      <c r="P27" s="55" t="s">
        <v>111</v>
      </c>
      <c r="Q27" s="55" t="s">
        <v>314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130</v>
      </c>
      <c r="G28" s="54">
        <v>165</v>
      </c>
      <c r="H28" s="55" t="s">
        <v>209</v>
      </c>
      <c r="I28" s="56">
        <v>46216</v>
      </c>
      <c r="J28" s="55" t="s">
        <v>180</v>
      </c>
      <c r="K28" s="57">
        <v>0.85416666666666663</v>
      </c>
      <c r="L28" s="55" t="s">
        <v>135</v>
      </c>
      <c r="M28" s="55" t="s">
        <v>55</v>
      </c>
      <c r="N28" s="55" t="s">
        <v>210</v>
      </c>
      <c r="O28" s="55" t="s">
        <v>128</v>
      </c>
      <c r="P28" s="55" t="s">
        <v>111</v>
      </c>
      <c r="Q28" s="55" t="s">
        <v>314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130</v>
      </c>
      <c r="G29" s="54">
        <v>185</v>
      </c>
      <c r="H29" s="55" t="s">
        <v>168</v>
      </c>
      <c r="I29" s="56">
        <v>46225</v>
      </c>
      <c r="J29" s="55" t="s">
        <v>98</v>
      </c>
      <c r="K29" s="57">
        <v>0.8125</v>
      </c>
      <c r="L29" s="55" t="s">
        <v>135</v>
      </c>
      <c r="M29" s="55" t="s">
        <v>55</v>
      </c>
      <c r="N29" s="55" t="s">
        <v>142</v>
      </c>
      <c r="O29" s="55" t="s">
        <v>128</v>
      </c>
      <c r="P29" s="55" t="s">
        <v>111</v>
      </c>
      <c r="Q29" s="55" t="s">
        <v>314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18</v>
      </c>
      <c r="S61" s="67">
        <f t="shared" si="1"/>
        <v>0</v>
      </c>
      <c r="T61" s="67">
        <f t="shared" si="1"/>
        <v>7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6F42-E5DE-43D6-A34E-5E294C16E2B2}">
  <sheetPr>
    <pageSetUpPr fitToPage="1"/>
  </sheetPr>
  <dimension ref="A1:Y163"/>
  <sheetViews>
    <sheetView showGridLines="0" topLeftCell="B11" zoomScale="96" zoomScaleNormal="96" zoomScaleSheetLayoutView="55" workbookViewId="0">
      <selection activeCell="D23" sqref="D2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32" style="2" bestFit="1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10</v>
      </c>
      <c r="S3" s="30">
        <f t="shared" ref="S3:W3" si="0">S61</f>
        <v>7</v>
      </c>
      <c r="T3" s="30">
        <f t="shared" si="0"/>
        <v>1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315</v>
      </c>
      <c r="F5" s="53" t="s">
        <v>130</v>
      </c>
      <c r="G5" s="54">
        <v>25</v>
      </c>
      <c r="H5" s="55" t="s">
        <v>85</v>
      </c>
      <c r="I5" s="56">
        <v>46116</v>
      </c>
      <c r="J5" s="55" t="s">
        <v>80</v>
      </c>
      <c r="K5" s="57" t="s">
        <v>131</v>
      </c>
      <c r="L5" s="55" t="s">
        <v>124</v>
      </c>
      <c r="M5" s="55" t="s">
        <v>55</v>
      </c>
      <c r="N5" s="55" t="s">
        <v>132</v>
      </c>
      <c r="O5" s="55" t="s">
        <v>112</v>
      </c>
      <c r="P5" s="55" t="s">
        <v>111</v>
      </c>
      <c r="Q5" s="55" t="s">
        <v>316</v>
      </c>
      <c r="R5" s="63">
        <v>1</v>
      </c>
      <c r="S5" s="64"/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217</v>
      </c>
      <c r="G6" s="54">
        <v>12</v>
      </c>
      <c r="H6" s="55" t="s">
        <v>76</v>
      </c>
      <c r="I6" s="56">
        <v>46120</v>
      </c>
      <c r="J6" s="55" t="s">
        <v>98</v>
      </c>
      <c r="K6" s="57">
        <v>0.625</v>
      </c>
      <c r="L6" s="55" t="s">
        <v>135</v>
      </c>
      <c r="M6" s="55" t="s">
        <v>55</v>
      </c>
      <c r="N6" s="55" t="s">
        <v>142</v>
      </c>
      <c r="O6" s="55" t="s">
        <v>139</v>
      </c>
      <c r="P6" s="55" t="s">
        <v>140</v>
      </c>
      <c r="Q6" s="55" t="s">
        <v>316</v>
      </c>
      <c r="R6" s="63">
        <v>1</v>
      </c>
      <c r="S6" s="64"/>
      <c r="T6" s="64"/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130</v>
      </c>
      <c r="G7" s="54">
        <v>35</v>
      </c>
      <c r="H7" s="55" t="s">
        <v>93</v>
      </c>
      <c r="I7" s="56">
        <v>46123</v>
      </c>
      <c r="J7" s="55" t="s">
        <v>134</v>
      </c>
      <c r="K7" s="57">
        <v>0.85416666666666663</v>
      </c>
      <c r="L7" s="55" t="s">
        <v>135</v>
      </c>
      <c r="M7" s="55" t="s">
        <v>55</v>
      </c>
      <c r="N7" s="55" t="s">
        <v>136</v>
      </c>
      <c r="O7" s="55" t="s">
        <v>112</v>
      </c>
      <c r="P7" s="55" t="s">
        <v>111</v>
      </c>
      <c r="Q7" s="55" t="s">
        <v>316</v>
      </c>
      <c r="R7" s="63">
        <v>1</v>
      </c>
      <c r="S7" s="64"/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317</v>
      </c>
      <c r="G8" s="54">
        <v>85</v>
      </c>
      <c r="H8" s="55" t="s">
        <v>175</v>
      </c>
      <c r="I8" s="56">
        <v>46127</v>
      </c>
      <c r="J8" s="55" t="s">
        <v>98</v>
      </c>
      <c r="K8" s="57">
        <v>0.64583333333333337</v>
      </c>
      <c r="L8" s="55" t="s">
        <v>124</v>
      </c>
      <c r="M8" s="55" t="s">
        <v>55</v>
      </c>
      <c r="N8" s="55" t="s">
        <v>318</v>
      </c>
      <c r="O8" s="55" t="s">
        <v>223</v>
      </c>
      <c r="P8" s="55" t="s">
        <v>156</v>
      </c>
      <c r="Q8" s="55" t="s">
        <v>316</v>
      </c>
      <c r="R8" s="63"/>
      <c r="S8" s="64">
        <v>1</v>
      </c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137</v>
      </c>
      <c r="G9" s="54">
        <v>40</v>
      </c>
      <c r="H9" s="55" t="s">
        <v>90</v>
      </c>
      <c r="I9" s="56">
        <v>46130</v>
      </c>
      <c r="J9" s="55" t="s">
        <v>80</v>
      </c>
      <c r="K9" s="57">
        <v>0.625</v>
      </c>
      <c r="L9" s="55" t="s">
        <v>135</v>
      </c>
      <c r="M9" s="55" t="s">
        <v>55</v>
      </c>
      <c r="N9" s="55" t="s">
        <v>138</v>
      </c>
      <c r="O9" s="55" t="s">
        <v>139</v>
      </c>
      <c r="P9" s="55" t="s">
        <v>140</v>
      </c>
      <c r="Q9" s="55" t="s">
        <v>316</v>
      </c>
      <c r="R9" s="63"/>
      <c r="S9" s="64">
        <v>1</v>
      </c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130</v>
      </c>
      <c r="G10" s="54">
        <v>55</v>
      </c>
      <c r="H10" s="55" t="s">
        <v>91</v>
      </c>
      <c r="I10" s="56">
        <v>46138</v>
      </c>
      <c r="J10" s="55" t="s">
        <v>71</v>
      </c>
      <c r="K10" s="57">
        <v>0.75</v>
      </c>
      <c r="L10" s="55" t="s">
        <v>135</v>
      </c>
      <c r="M10" s="55" t="s">
        <v>55</v>
      </c>
      <c r="N10" s="55" t="s">
        <v>190</v>
      </c>
      <c r="O10" s="55" t="s">
        <v>112</v>
      </c>
      <c r="P10" s="55" t="s">
        <v>111</v>
      </c>
      <c r="Q10" s="55" t="s">
        <v>316</v>
      </c>
      <c r="R10" s="63">
        <v>1</v>
      </c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319</v>
      </c>
      <c r="G11" s="54">
        <v>26</v>
      </c>
      <c r="H11" s="55" t="s">
        <v>93</v>
      </c>
      <c r="I11" s="56">
        <v>46141</v>
      </c>
      <c r="J11" s="55" t="s">
        <v>98</v>
      </c>
      <c r="K11" s="57">
        <v>0.625</v>
      </c>
      <c r="L11" s="55" t="s">
        <v>135</v>
      </c>
      <c r="M11" s="55" t="s">
        <v>55</v>
      </c>
      <c r="N11" s="55" t="s">
        <v>267</v>
      </c>
      <c r="O11" s="55" t="s">
        <v>139</v>
      </c>
      <c r="P11" s="55" t="s">
        <v>140</v>
      </c>
      <c r="Q11" s="55" t="s">
        <v>316</v>
      </c>
      <c r="R11" s="63"/>
      <c r="S11" s="64">
        <v>1</v>
      </c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130</v>
      </c>
      <c r="G12" s="54">
        <v>65</v>
      </c>
      <c r="H12" s="55" t="s">
        <v>95</v>
      </c>
      <c r="I12" s="56">
        <v>46144</v>
      </c>
      <c r="J12" s="55" t="s">
        <v>80</v>
      </c>
      <c r="K12" s="57">
        <v>0.85416666666666663</v>
      </c>
      <c r="L12" s="55" t="s">
        <v>124</v>
      </c>
      <c r="M12" s="55" t="s">
        <v>55</v>
      </c>
      <c r="N12" s="55" t="s">
        <v>192</v>
      </c>
      <c r="O12" s="55" t="s">
        <v>112</v>
      </c>
      <c r="P12" s="55" t="s">
        <v>111</v>
      </c>
      <c r="Q12" s="55" t="s">
        <v>316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130</v>
      </c>
      <c r="G13" s="54">
        <v>75</v>
      </c>
      <c r="H13" s="55" t="s">
        <v>96</v>
      </c>
      <c r="I13" s="56">
        <v>46151</v>
      </c>
      <c r="J13" s="55" t="s">
        <v>80</v>
      </c>
      <c r="K13" s="57">
        <v>0.79166666666666663</v>
      </c>
      <c r="L13" s="55" t="s">
        <v>135</v>
      </c>
      <c r="M13" s="55" t="s">
        <v>55</v>
      </c>
      <c r="N13" s="55" t="s">
        <v>147</v>
      </c>
      <c r="O13" s="55" t="s">
        <v>112</v>
      </c>
      <c r="P13" s="55" t="s">
        <v>111</v>
      </c>
      <c r="Q13" s="55" t="s">
        <v>316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40</v>
      </c>
      <c r="H14" s="55" t="s">
        <v>97</v>
      </c>
      <c r="I14" s="56">
        <v>46155</v>
      </c>
      <c r="J14" s="55" t="s">
        <v>98</v>
      </c>
      <c r="K14" s="57">
        <v>0.83333333333333337</v>
      </c>
      <c r="L14" s="55" t="s">
        <v>173</v>
      </c>
      <c r="M14" s="55" t="s">
        <v>99</v>
      </c>
      <c r="N14" s="55" t="s">
        <v>191</v>
      </c>
      <c r="O14" s="55" t="s">
        <v>214</v>
      </c>
      <c r="P14" s="55" t="s">
        <v>173</v>
      </c>
      <c r="Q14" s="55" t="s">
        <v>316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221</v>
      </c>
      <c r="G15" s="54">
        <v>115</v>
      </c>
      <c r="H15" s="55" t="s">
        <v>205</v>
      </c>
      <c r="I15" s="56">
        <v>46159</v>
      </c>
      <c r="J15" s="55" t="s">
        <v>71</v>
      </c>
      <c r="K15" s="57">
        <v>0.625</v>
      </c>
      <c r="L15" s="55" t="s">
        <v>124</v>
      </c>
      <c r="M15" s="55" t="s">
        <v>55</v>
      </c>
      <c r="N15" s="55" t="s">
        <v>222</v>
      </c>
      <c r="O15" s="55" t="s">
        <v>223</v>
      </c>
      <c r="P15" s="55" t="s">
        <v>156</v>
      </c>
      <c r="Q15" s="55" t="s">
        <v>316</v>
      </c>
      <c r="R15" s="63"/>
      <c r="S15" s="64">
        <v>1</v>
      </c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130</v>
      </c>
      <c r="G16" s="54">
        <v>85</v>
      </c>
      <c r="H16" s="55" t="s">
        <v>175</v>
      </c>
      <c r="I16" s="56">
        <v>46159</v>
      </c>
      <c r="J16" s="55" t="s">
        <v>71</v>
      </c>
      <c r="K16" s="57">
        <v>0.77083333333333337</v>
      </c>
      <c r="L16" s="55" t="s">
        <v>135</v>
      </c>
      <c r="M16" s="55" t="s">
        <v>55</v>
      </c>
      <c r="N16" s="55" t="s">
        <v>124</v>
      </c>
      <c r="O16" s="55" t="s">
        <v>112</v>
      </c>
      <c r="P16" s="55" t="s">
        <v>111</v>
      </c>
      <c r="Q16" s="55" t="s">
        <v>316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130</v>
      </c>
      <c r="G17" s="54">
        <v>95</v>
      </c>
      <c r="H17" s="55" t="s">
        <v>97</v>
      </c>
      <c r="I17" s="56">
        <v>46165</v>
      </c>
      <c r="J17" s="55" t="s">
        <v>80</v>
      </c>
      <c r="K17" s="57">
        <v>0.77083333333333337</v>
      </c>
      <c r="L17" s="55" t="s">
        <v>124</v>
      </c>
      <c r="M17" s="55" t="s">
        <v>55</v>
      </c>
      <c r="N17" s="55" t="s">
        <v>150</v>
      </c>
      <c r="O17" s="55" t="s">
        <v>112</v>
      </c>
      <c r="P17" s="55" t="s">
        <v>111</v>
      </c>
      <c r="Q17" s="55" t="s">
        <v>316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320</v>
      </c>
      <c r="G18" s="54">
        <v>52</v>
      </c>
      <c r="H18" s="55" t="s">
        <v>95</v>
      </c>
      <c r="I18" s="56">
        <v>46169</v>
      </c>
      <c r="J18" s="55" t="s">
        <v>98</v>
      </c>
      <c r="K18" s="57">
        <v>0.625</v>
      </c>
      <c r="L18" s="55" t="s">
        <v>135</v>
      </c>
      <c r="M18" s="55" t="s">
        <v>55</v>
      </c>
      <c r="N18" s="55" t="s">
        <v>321</v>
      </c>
      <c r="O18" s="55" t="s">
        <v>139</v>
      </c>
      <c r="P18" s="55" t="s">
        <v>140</v>
      </c>
      <c r="Q18" s="55" t="s">
        <v>316</v>
      </c>
      <c r="R18" s="63"/>
      <c r="S18" s="64">
        <v>1</v>
      </c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322</v>
      </c>
      <c r="G19" s="54">
        <v>57</v>
      </c>
      <c r="H19" s="55" t="s">
        <v>323</v>
      </c>
      <c r="I19" s="56">
        <v>46191</v>
      </c>
      <c r="J19" s="55" t="s">
        <v>104</v>
      </c>
      <c r="K19" s="57">
        <v>0.625</v>
      </c>
      <c r="L19" s="55" t="s">
        <v>208</v>
      </c>
      <c r="M19" s="55" t="s">
        <v>55</v>
      </c>
      <c r="N19" s="55" t="s">
        <v>324</v>
      </c>
      <c r="O19" s="55" t="s">
        <v>139</v>
      </c>
      <c r="P19" s="55" t="s">
        <v>140</v>
      </c>
      <c r="Q19" s="55" t="s">
        <v>316</v>
      </c>
      <c r="R19" s="63"/>
      <c r="S19" s="64">
        <v>1</v>
      </c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273</v>
      </c>
      <c r="G20" s="54">
        <v>52</v>
      </c>
      <c r="H20" s="55" t="s">
        <v>91</v>
      </c>
      <c r="I20" s="56">
        <v>46203</v>
      </c>
      <c r="J20" s="55" t="s">
        <v>65</v>
      </c>
      <c r="K20" s="57">
        <v>0.625</v>
      </c>
      <c r="L20" s="55" t="s">
        <v>124</v>
      </c>
      <c r="M20" s="55" t="s">
        <v>55</v>
      </c>
      <c r="N20" s="55" t="s">
        <v>262</v>
      </c>
      <c r="O20" s="55" t="s">
        <v>223</v>
      </c>
      <c r="P20" s="55" t="s">
        <v>156</v>
      </c>
      <c r="Q20" s="55" t="s">
        <v>316</v>
      </c>
      <c r="R20" s="63"/>
      <c r="S20" s="64">
        <v>1</v>
      </c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130</v>
      </c>
      <c r="G21" s="54">
        <v>165</v>
      </c>
      <c r="H21" s="55" t="s">
        <v>209</v>
      </c>
      <c r="I21" s="56">
        <v>46216</v>
      </c>
      <c r="J21" s="55" t="s">
        <v>180</v>
      </c>
      <c r="K21" s="57">
        <v>0.85416666666666663</v>
      </c>
      <c r="L21" s="55" t="s">
        <v>135</v>
      </c>
      <c r="M21" s="55" t="s">
        <v>55</v>
      </c>
      <c r="N21" s="55" t="s">
        <v>210</v>
      </c>
      <c r="O21" s="55" t="s">
        <v>128</v>
      </c>
      <c r="P21" s="55" t="s">
        <v>111</v>
      </c>
      <c r="Q21" s="55" t="s">
        <v>316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195</v>
      </c>
      <c r="H22" s="55" t="s">
        <v>200</v>
      </c>
      <c r="I22" s="56">
        <v>46231</v>
      </c>
      <c r="J22" s="55" t="s">
        <v>65</v>
      </c>
      <c r="K22" s="57">
        <v>0.89930555555555558</v>
      </c>
      <c r="L22" s="55" t="s">
        <v>124</v>
      </c>
      <c r="M22" s="55" t="s">
        <v>55</v>
      </c>
      <c r="N22" s="55" t="s">
        <v>201</v>
      </c>
      <c r="O22" s="55" t="s">
        <v>167</v>
      </c>
      <c r="P22" s="55" t="s">
        <v>111</v>
      </c>
      <c r="Q22" s="55" t="s">
        <v>316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10</v>
      </c>
      <c r="S61" s="67">
        <f t="shared" si="1"/>
        <v>7</v>
      </c>
      <c r="T61" s="67">
        <f t="shared" si="1"/>
        <v>1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52F0-3D33-41C7-97AE-41C39C4343B7}">
  <sheetPr>
    <pageSetUpPr fitToPage="1"/>
  </sheetPr>
  <dimension ref="A1:P176"/>
  <sheetViews>
    <sheetView showGridLines="0" tabSelected="1" showRuler="0" topLeftCell="C1" zoomScale="120" zoomScaleNormal="120" zoomScaleSheetLayoutView="77" workbookViewId="0">
      <selection activeCell="D3" sqref="D3:L4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hidden="1" customWidth="1"/>
    <col min="3" max="3" width="2.77734375" style="1" customWidth="1"/>
    <col min="4" max="4" width="22.33203125" style="1" customWidth="1"/>
    <col min="5" max="5" width="1" style="1" customWidth="1"/>
    <col min="6" max="6" width="49.6640625" style="1" bestFit="1" customWidth="1"/>
    <col min="7" max="7" width="16.33203125" style="2" customWidth="1"/>
    <col min="8" max="8" width="15" style="2" customWidth="1"/>
    <col min="9" max="9" width="15.44140625" style="2" customWidth="1"/>
    <col min="10" max="10" width="14.6640625" style="2" customWidth="1"/>
    <col min="11" max="11" width="18.77734375" style="2" customWidth="1"/>
    <col min="12" max="12" width="15.33203125" style="2" customWidth="1"/>
    <col min="13" max="13" width="2.77734375" style="1" customWidth="1"/>
    <col min="14" max="14" width="3.77734375" style="1" customWidth="1"/>
    <col min="15" max="15" width="0" style="1" hidden="1" customWidth="1"/>
    <col min="16" max="16" width="0" style="1" hidden="1"/>
    <col min="17" max="16384" width="1.77734375" style="1" hidden="1"/>
  </cols>
  <sheetData>
    <row r="1" spans="4:12" ht="7.5" customHeight="1" x14ac:dyDescent="0.25"/>
    <row r="2" spans="4:12" ht="9.9" customHeight="1" thickBot="1" x14ac:dyDescent="0.3"/>
    <row r="3" spans="4:12" ht="50.1" customHeight="1" thickTop="1" x14ac:dyDescent="0.25">
      <c r="D3" s="132"/>
      <c r="E3" s="133"/>
      <c r="F3" s="134"/>
      <c r="G3" s="135"/>
      <c r="H3" s="135"/>
      <c r="I3" s="135"/>
      <c r="J3" s="136"/>
      <c r="K3" s="137"/>
      <c r="L3" s="138"/>
    </row>
    <row r="4" spans="4:12" ht="18" customHeight="1" x14ac:dyDescent="0.25">
      <c r="D4" s="139"/>
      <c r="E4" s="140"/>
      <c r="F4" s="154" t="s">
        <v>0</v>
      </c>
      <c r="G4" s="155" t="s">
        <v>1</v>
      </c>
      <c r="H4" s="155" t="s">
        <v>2</v>
      </c>
      <c r="I4" s="155" t="s">
        <v>3</v>
      </c>
      <c r="J4" s="155" t="s">
        <v>4</v>
      </c>
      <c r="K4" s="156" t="s">
        <v>5</v>
      </c>
      <c r="L4" s="157" t="s">
        <v>6</v>
      </c>
    </row>
    <row r="5" spans="4:12" ht="24" customHeight="1" x14ac:dyDescent="0.25">
      <c r="D5" s="141" t="s">
        <v>386</v>
      </c>
      <c r="E5" s="140"/>
      <c r="F5" s="150" t="s">
        <v>43</v>
      </c>
      <c r="G5" s="151">
        <v>28</v>
      </c>
      <c r="H5" s="151">
        <v>4</v>
      </c>
      <c r="I5" s="151">
        <v>45</v>
      </c>
      <c r="J5" s="151">
        <v>0</v>
      </c>
      <c r="K5" s="152">
        <v>77</v>
      </c>
      <c r="L5" s="142" t="s">
        <v>9</v>
      </c>
    </row>
    <row r="6" spans="4:12" ht="24" customHeight="1" x14ac:dyDescent="0.25">
      <c r="D6" s="143" t="s">
        <v>45</v>
      </c>
      <c r="E6" s="140"/>
      <c r="F6" s="150" t="s">
        <v>15</v>
      </c>
      <c r="G6" s="151">
        <v>40</v>
      </c>
      <c r="H6" s="151">
        <v>0</v>
      </c>
      <c r="I6" s="151">
        <v>22</v>
      </c>
      <c r="J6" s="151">
        <v>0</v>
      </c>
      <c r="K6" s="152">
        <v>62</v>
      </c>
      <c r="L6" s="142" t="s">
        <v>9</v>
      </c>
    </row>
    <row r="7" spans="4:12" ht="24" customHeight="1" x14ac:dyDescent="0.25">
      <c r="D7" s="143" t="s">
        <v>46</v>
      </c>
      <c r="E7" s="140"/>
      <c r="F7" s="150" t="s">
        <v>19</v>
      </c>
      <c r="G7" s="151">
        <v>16</v>
      </c>
      <c r="H7" s="151">
        <v>5</v>
      </c>
      <c r="I7" s="151">
        <v>39</v>
      </c>
      <c r="J7" s="151">
        <v>0</v>
      </c>
      <c r="K7" s="152">
        <v>60</v>
      </c>
      <c r="L7" s="142" t="s">
        <v>9</v>
      </c>
    </row>
    <row r="8" spans="4:12" ht="24" customHeight="1" x14ac:dyDescent="0.25">
      <c r="D8" s="143" t="s">
        <v>15</v>
      </c>
      <c r="E8" s="140"/>
      <c r="F8" s="150" t="s">
        <v>18</v>
      </c>
      <c r="G8" s="151">
        <v>24</v>
      </c>
      <c r="H8" s="151">
        <v>10</v>
      </c>
      <c r="I8" s="151">
        <v>17</v>
      </c>
      <c r="J8" s="151">
        <v>0</v>
      </c>
      <c r="K8" s="152">
        <v>51</v>
      </c>
      <c r="L8" s="142" t="s">
        <v>9</v>
      </c>
    </row>
    <row r="9" spans="4:12" ht="24" customHeight="1" x14ac:dyDescent="0.25">
      <c r="D9" s="144" t="s">
        <v>24</v>
      </c>
      <c r="E9" s="140"/>
      <c r="F9" s="150" t="s">
        <v>24</v>
      </c>
      <c r="G9" s="151">
        <v>11</v>
      </c>
      <c r="H9" s="151">
        <v>20</v>
      </c>
      <c r="I9" s="151">
        <v>20</v>
      </c>
      <c r="J9" s="151">
        <v>0</v>
      </c>
      <c r="K9" s="152">
        <v>51</v>
      </c>
      <c r="L9" s="142" t="s">
        <v>9</v>
      </c>
    </row>
    <row r="10" spans="4:12" ht="24" customHeight="1" x14ac:dyDescent="0.25">
      <c r="D10" s="144" t="s">
        <v>25</v>
      </c>
      <c r="E10" s="140"/>
      <c r="F10" s="150" t="s">
        <v>25</v>
      </c>
      <c r="G10" s="151">
        <v>32</v>
      </c>
      <c r="H10" s="151">
        <v>0</v>
      </c>
      <c r="I10" s="151">
        <v>18</v>
      </c>
      <c r="J10" s="151">
        <v>0</v>
      </c>
      <c r="K10" s="152">
        <v>50</v>
      </c>
      <c r="L10" s="142" t="s">
        <v>9</v>
      </c>
    </row>
    <row r="11" spans="4:12" ht="24" customHeight="1" x14ac:dyDescent="0.25">
      <c r="D11" s="144" t="s">
        <v>18</v>
      </c>
      <c r="E11" s="140"/>
      <c r="F11" s="150" t="s">
        <v>38</v>
      </c>
      <c r="G11" s="151">
        <v>33</v>
      </c>
      <c r="H11" s="151">
        <v>1</v>
      </c>
      <c r="I11" s="151">
        <v>13</v>
      </c>
      <c r="J11" s="151">
        <v>0</v>
      </c>
      <c r="K11" s="152">
        <v>47</v>
      </c>
      <c r="L11" s="142" t="s">
        <v>9</v>
      </c>
    </row>
    <row r="12" spans="4:12" ht="24" customHeight="1" x14ac:dyDescent="0.25">
      <c r="D12" s="144" t="s">
        <v>38</v>
      </c>
      <c r="E12" s="140"/>
      <c r="F12" s="150" t="s">
        <v>28</v>
      </c>
      <c r="G12" s="151">
        <v>30</v>
      </c>
      <c r="H12" s="151">
        <v>0</v>
      </c>
      <c r="I12" s="151">
        <v>11</v>
      </c>
      <c r="J12" s="151">
        <v>0</v>
      </c>
      <c r="K12" s="152">
        <v>41</v>
      </c>
      <c r="L12" s="142" t="s">
        <v>9</v>
      </c>
    </row>
    <row r="13" spans="4:12" ht="24" customHeight="1" x14ac:dyDescent="0.25">
      <c r="D13" s="145" t="s">
        <v>28</v>
      </c>
      <c r="E13" s="140"/>
      <c r="F13" s="150" t="s">
        <v>30</v>
      </c>
      <c r="G13" s="151">
        <v>27</v>
      </c>
      <c r="H13" s="151">
        <v>0</v>
      </c>
      <c r="I13" s="151">
        <v>12</v>
      </c>
      <c r="J13" s="151">
        <v>0</v>
      </c>
      <c r="K13" s="152">
        <v>39</v>
      </c>
      <c r="L13" s="142" t="s">
        <v>9</v>
      </c>
    </row>
    <row r="14" spans="4:12" ht="24" customHeight="1" x14ac:dyDescent="0.25">
      <c r="D14" s="145" t="s">
        <v>30</v>
      </c>
      <c r="E14" s="140"/>
      <c r="F14" s="150" t="s">
        <v>11</v>
      </c>
      <c r="G14" s="153">
        <v>24</v>
      </c>
      <c r="H14" s="151">
        <v>0</v>
      </c>
      <c r="I14" s="151">
        <v>14</v>
      </c>
      <c r="J14" s="151">
        <v>0</v>
      </c>
      <c r="K14" s="152">
        <v>38</v>
      </c>
      <c r="L14" s="142" t="s">
        <v>9</v>
      </c>
    </row>
    <row r="15" spans="4:12" ht="24" customHeight="1" x14ac:dyDescent="0.25">
      <c r="D15" s="145" t="s">
        <v>11</v>
      </c>
      <c r="E15" s="140"/>
      <c r="F15" s="150" t="s">
        <v>20</v>
      </c>
      <c r="G15" s="151">
        <v>13</v>
      </c>
      <c r="H15" s="151">
        <v>10</v>
      </c>
      <c r="I15" s="151">
        <v>14</v>
      </c>
      <c r="J15" s="151">
        <v>0</v>
      </c>
      <c r="K15" s="152">
        <v>37</v>
      </c>
      <c r="L15" s="142" t="s">
        <v>9</v>
      </c>
    </row>
    <row r="16" spans="4:12" ht="24" customHeight="1" x14ac:dyDescent="0.25">
      <c r="D16" s="145" t="s">
        <v>20</v>
      </c>
      <c r="E16" s="140"/>
      <c r="F16" s="150" t="s">
        <v>14</v>
      </c>
      <c r="G16" s="153">
        <v>26</v>
      </c>
      <c r="H16" s="151">
        <v>0</v>
      </c>
      <c r="I16" s="151">
        <v>10</v>
      </c>
      <c r="J16" s="151">
        <v>0</v>
      </c>
      <c r="K16" s="152">
        <v>36</v>
      </c>
      <c r="L16" s="142" t="s">
        <v>9</v>
      </c>
    </row>
    <row r="17" spans="4:12" ht="24" customHeight="1" x14ac:dyDescent="0.25">
      <c r="D17" s="145" t="s">
        <v>14</v>
      </c>
      <c r="E17" s="140"/>
      <c r="F17" s="150" t="s">
        <v>10</v>
      </c>
      <c r="G17" s="151">
        <v>22</v>
      </c>
      <c r="H17" s="151">
        <v>3</v>
      </c>
      <c r="I17" s="151">
        <v>8</v>
      </c>
      <c r="J17" s="151">
        <v>0</v>
      </c>
      <c r="K17" s="152">
        <v>33</v>
      </c>
      <c r="L17" s="142" t="s">
        <v>9</v>
      </c>
    </row>
    <row r="18" spans="4:12" ht="24" customHeight="1" x14ac:dyDescent="0.25">
      <c r="D18" s="145" t="s">
        <v>23</v>
      </c>
      <c r="E18" s="140"/>
      <c r="F18" s="150" t="s">
        <v>12</v>
      </c>
      <c r="G18" s="153">
        <v>12</v>
      </c>
      <c r="H18" s="151">
        <v>8</v>
      </c>
      <c r="I18" s="151">
        <v>13</v>
      </c>
      <c r="J18" s="151">
        <v>0</v>
      </c>
      <c r="K18" s="152">
        <v>33</v>
      </c>
      <c r="L18" s="142" t="s">
        <v>9</v>
      </c>
    </row>
    <row r="19" spans="4:12" ht="24" customHeight="1" x14ac:dyDescent="0.25">
      <c r="D19" s="145" t="s">
        <v>10</v>
      </c>
      <c r="E19" s="140"/>
      <c r="F19" s="150" t="s">
        <v>29</v>
      </c>
      <c r="G19" s="151">
        <v>25</v>
      </c>
      <c r="H19" s="151">
        <v>0</v>
      </c>
      <c r="I19" s="151">
        <v>8</v>
      </c>
      <c r="J19" s="151">
        <v>0</v>
      </c>
      <c r="K19" s="152">
        <v>33</v>
      </c>
      <c r="L19" s="142" t="s">
        <v>9</v>
      </c>
    </row>
    <row r="20" spans="4:12" ht="24" customHeight="1" x14ac:dyDescent="0.25">
      <c r="D20" s="145" t="s">
        <v>12</v>
      </c>
      <c r="E20" s="140"/>
      <c r="F20" s="150" t="s">
        <v>17</v>
      </c>
      <c r="G20" s="151">
        <v>22</v>
      </c>
      <c r="H20" s="151">
        <v>0</v>
      </c>
      <c r="I20" s="151">
        <v>10</v>
      </c>
      <c r="J20" s="151">
        <v>0</v>
      </c>
      <c r="K20" s="152">
        <v>32</v>
      </c>
      <c r="L20" s="142" t="s">
        <v>9</v>
      </c>
    </row>
    <row r="21" spans="4:12" ht="24" customHeight="1" x14ac:dyDescent="0.25">
      <c r="D21" s="145" t="s">
        <v>27</v>
      </c>
      <c r="E21" s="140"/>
      <c r="F21" s="150" t="s">
        <v>23</v>
      </c>
      <c r="G21" s="153">
        <v>3</v>
      </c>
      <c r="H21" s="151">
        <v>9</v>
      </c>
      <c r="I21" s="151">
        <v>20</v>
      </c>
      <c r="J21" s="151">
        <v>0</v>
      </c>
      <c r="K21" s="152">
        <v>32</v>
      </c>
      <c r="L21" s="142" t="s">
        <v>9</v>
      </c>
    </row>
    <row r="22" spans="4:12" ht="24" customHeight="1" x14ac:dyDescent="0.25">
      <c r="D22" s="145" t="s">
        <v>29</v>
      </c>
      <c r="E22" s="140"/>
      <c r="F22" s="150" t="s">
        <v>27</v>
      </c>
      <c r="G22" s="151">
        <v>11</v>
      </c>
      <c r="H22" s="151">
        <v>0</v>
      </c>
      <c r="I22" s="151">
        <v>20</v>
      </c>
      <c r="J22" s="151">
        <v>1</v>
      </c>
      <c r="K22" s="152">
        <v>32</v>
      </c>
      <c r="L22" s="142" t="s">
        <v>9</v>
      </c>
    </row>
    <row r="23" spans="4:12" ht="24" customHeight="1" x14ac:dyDescent="0.25">
      <c r="D23" s="145" t="s">
        <v>17</v>
      </c>
      <c r="E23" s="140"/>
      <c r="F23" s="150" t="s">
        <v>21</v>
      </c>
      <c r="G23" s="151">
        <v>18</v>
      </c>
      <c r="H23" s="151">
        <v>0</v>
      </c>
      <c r="I23" s="151">
        <v>7</v>
      </c>
      <c r="J23" s="151">
        <v>0</v>
      </c>
      <c r="K23" s="152">
        <v>25</v>
      </c>
      <c r="L23" s="142" t="s">
        <v>9</v>
      </c>
    </row>
    <row r="24" spans="4:12" ht="24" customHeight="1" x14ac:dyDescent="0.25">
      <c r="D24" s="145" t="s">
        <v>21</v>
      </c>
      <c r="E24" s="140"/>
      <c r="F24" s="150" t="s">
        <v>16</v>
      </c>
      <c r="G24" s="151">
        <v>18</v>
      </c>
      <c r="H24" s="151">
        <v>0</v>
      </c>
      <c r="I24" s="151">
        <v>6</v>
      </c>
      <c r="J24" s="151">
        <v>0</v>
      </c>
      <c r="K24" s="152">
        <v>24</v>
      </c>
      <c r="L24" s="142" t="s">
        <v>9</v>
      </c>
    </row>
    <row r="25" spans="4:12" ht="24" customHeight="1" x14ac:dyDescent="0.25">
      <c r="D25" s="145" t="s">
        <v>16</v>
      </c>
      <c r="E25" s="140"/>
      <c r="F25" s="150" t="s">
        <v>22</v>
      </c>
      <c r="G25" s="151">
        <v>14</v>
      </c>
      <c r="H25" s="151">
        <v>1</v>
      </c>
      <c r="I25" s="151">
        <v>7</v>
      </c>
      <c r="J25" s="151">
        <v>0</v>
      </c>
      <c r="K25" s="152">
        <v>22</v>
      </c>
      <c r="L25" s="142" t="s">
        <v>9</v>
      </c>
    </row>
    <row r="26" spans="4:12" ht="24" customHeight="1" x14ac:dyDescent="0.25">
      <c r="D26" s="145" t="s">
        <v>22</v>
      </c>
      <c r="E26" s="140"/>
      <c r="F26" s="150" t="s">
        <v>36</v>
      </c>
      <c r="G26" s="153">
        <v>10</v>
      </c>
      <c r="H26" s="151">
        <v>7</v>
      </c>
      <c r="I26" s="151">
        <v>1</v>
      </c>
      <c r="J26" s="151">
        <v>0</v>
      </c>
      <c r="K26" s="152">
        <v>18</v>
      </c>
      <c r="L26" s="142" t="s">
        <v>9</v>
      </c>
    </row>
    <row r="27" spans="4:12" ht="24" customHeight="1" x14ac:dyDescent="0.25">
      <c r="D27" s="145" t="s">
        <v>8</v>
      </c>
      <c r="E27" s="140"/>
      <c r="F27" s="150" t="s">
        <v>37</v>
      </c>
      <c r="G27" s="153">
        <v>3</v>
      </c>
      <c r="H27" s="151">
        <v>10</v>
      </c>
      <c r="I27" s="151">
        <v>4</v>
      </c>
      <c r="J27" s="151">
        <v>0</v>
      </c>
      <c r="K27" s="152">
        <v>17</v>
      </c>
      <c r="L27" s="142" t="s">
        <v>9</v>
      </c>
    </row>
    <row r="28" spans="4:12" ht="24" customHeight="1" x14ac:dyDescent="0.25">
      <c r="D28" s="145" t="s">
        <v>31</v>
      </c>
      <c r="E28" s="140"/>
      <c r="F28" s="150" t="s">
        <v>8</v>
      </c>
      <c r="G28" s="151">
        <v>3</v>
      </c>
      <c r="H28" s="151">
        <v>1</v>
      </c>
      <c r="I28" s="151">
        <v>12</v>
      </c>
      <c r="J28" s="151">
        <v>0</v>
      </c>
      <c r="K28" s="152">
        <v>16</v>
      </c>
      <c r="L28" s="142" t="s">
        <v>9</v>
      </c>
    </row>
    <row r="29" spans="4:12" ht="24" customHeight="1" x14ac:dyDescent="0.25">
      <c r="D29" s="145" t="s">
        <v>33</v>
      </c>
      <c r="E29" s="140"/>
      <c r="F29" s="150" t="s">
        <v>31</v>
      </c>
      <c r="G29" s="151">
        <v>5</v>
      </c>
      <c r="H29" s="151">
        <v>1</v>
      </c>
      <c r="I29" s="151">
        <v>10</v>
      </c>
      <c r="J29" s="151">
        <v>0</v>
      </c>
      <c r="K29" s="152">
        <v>16</v>
      </c>
      <c r="L29" s="142" t="s">
        <v>9</v>
      </c>
    </row>
    <row r="30" spans="4:12" ht="24" customHeight="1" x14ac:dyDescent="0.25">
      <c r="D30" s="145" t="s">
        <v>36</v>
      </c>
      <c r="E30" s="140"/>
      <c r="F30" s="150" t="s">
        <v>32</v>
      </c>
      <c r="G30" s="151">
        <v>2</v>
      </c>
      <c r="H30" s="151">
        <v>2</v>
      </c>
      <c r="I30" s="151">
        <v>12</v>
      </c>
      <c r="J30" s="151">
        <v>0</v>
      </c>
      <c r="K30" s="152">
        <v>16</v>
      </c>
      <c r="L30" s="142" t="s">
        <v>9</v>
      </c>
    </row>
    <row r="31" spans="4:12" ht="24" customHeight="1" x14ac:dyDescent="0.25">
      <c r="D31" s="145" t="s">
        <v>13</v>
      </c>
      <c r="E31" s="140"/>
      <c r="F31" s="150" t="s">
        <v>33</v>
      </c>
      <c r="G31" s="151">
        <v>2</v>
      </c>
      <c r="H31" s="151">
        <v>2</v>
      </c>
      <c r="I31" s="151">
        <v>12</v>
      </c>
      <c r="J31" s="151">
        <v>0</v>
      </c>
      <c r="K31" s="152">
        <v>16</v>
      </c>
      <c r="L31" s="142" t="s">
        <v>9</v>
      </c>
    </row>
    <row r="32" spans="4:12" ht="24" customHeight="1" x14ac:dyDescent="0.25">
      <c r="D32" s="145" t="s">
        <v>26</v>
      </c>
      <c r="E32" s="140"/>
      <c r="F32" s="150" t="s">
        <v>13</v>
      </c>
      <c r="G32" s="151">
        <v>3</v>
      </c>
      <c r="H32" s="151">
        <v>0</v>
      </c>
      <c r="I32" s="151">
        <v>12</v>
      </c>
      <c r="J32" s="151">
        <v>0</v>
      </c>
      <c r="K32" s="152">
        <v>15</v>
      </c>
      <c r="L32" s="142" t="s">
        <v>9</v>
      </c>
    </row>
    <row r="33" spans="4:12" ht="24" customHeight="1" x14ac:dyDescent="0.25">
      <c r="D33" s="145" t="s">
        <v>32</v>
      </c>
      <c r="E33" s="140"/>
      <c r="F33" s="150" t="s">
        <v>26</v>
      </c>
      <c r="G33" s="151">
        <v>3</v>
      </c>
      <c r="H33" s="151">
        <v>1</v>
      </c>
      <c r="I33" s="151">
        <v>11</v>
      </c>
      <c r="J33" s="151">
        <v>0</v>
      </c>
      <c r="K33" s="152">
        <v>15</v>
      </c>
      <c r="L33" s="142" t="s">
        <v>9</v>
      </c>
    </row>
    <row r="34" spans="4:12" ht="24" customHeight="1" x14ac:dyDescent="0.25">
      <c r="D34" s="145" t="s">
        <v>37</v>
      </c>
      <c r="E34" s="140"/>
      <c r="F34" s="150" t="s">
        <v>40</v>
      </c>
      <c r="G34" s="151">
        <v>4</v>
      </c>
      <c r="H34" s="151">
        <v>9</v>
      </c>
      <c r="I34" s="151">
        <v>2</v>
      </c>
      <c r="J34" s="151">
        <v>0</v>
      </c>
      <c r="K34" s="152">
        <v>15</v>
      </c>
      <c r="L34" s="142" t="s">
        <v>9</v>
      </c>
    </row>
    <row r="35" spans="4:12" ht="24" customHeight="1" x14ac:dyDescent="0.25">
      <c r="D35" s="146" t="s">
        <v>40</v>
      </c>
      <c r="E35" s="140"/>
      <c r="F35" s="150" t="s">
        <v>34</v>
      </c>
      <c r="G35" s="151">
        <v>0</v>
      </c>
      <c r="H35" s="151">
        <v>0</v>
      </c>
      <c r="I35" s="151">
        <v>5</v>
      </c>
      <c r="J35" s="151">
        <v>0</v>
      </c>
      <c r="K35" s="152">
        <v>5</v>
      </c>
      <c r="L35" s="142" t="s">
        <v>9</v>
      </c>
    </row>
    <row r="36" spans="4:12" ht="24" customHeight="1" x14ac:dyDescent="0.25">
      <c r="D36" s="145" t="s">
        <v>34</v>
      </c>
      <c r="E36" s="147"/>
      <c r="F36" s="150" t="s">
        <v>42</v>
      </c>
      <c r="G36" s="153">
        <v>0</v>
      </c>
      <c r="H36" s="151">
        <v>0</v>
      </c>
      <c r="I36" s="151">
        <v>5</v>
      </c>
      <c r="J36" s="151">
        <v>0</v>
      </c>
      <c r="K36" s="152">
        <v>5</v>
      </c>
      <c r="L36" s="142" t="s">
        <v>9</v>
      </c>
    </row>
    <row r="37" spans="4:12" ht="24" customHeight="1" x14ac:dyDescent="0.25">
      <c r="D37" s="145" t="s">
        <v>35</v>
      </c>
      <c r="E37" s="140"/>
      <c r="F37" s="150" t="s">
        <v>35</v>
      </c>
      <c r="G37" s="153">
        <v>0</v>
      </c>
      <c r="H37" s="151">
        <v>0</v>
      </c>
      <c r="I37" s="151">
        <v>4</v>
      </c>
      <c r="J37" s="151">
        <v>0</v>
      </c>
      <c r="K37" s="152">
        <v>4</v>
      </c>
      <c r="L37" s="142" t="s">
        <v>9</v>
      </c>
    </row>
    <row r="38" spans="4:12" ht="24" customHeight="1" x14ac:dyDescent="0.25">
      <c r="D38" s="145" t="s">
        <v>42</v>
      </c>
      <c r="E38" s="140"/>
      <c r="F38" s="150" t="s">
        <v>39</v>
      </c>
      <c r="G38" s="151">
        <v>1</v>
      </c>
      <c r="H38" s="151">
        <v>0</v>
      </c>
      <c r="I38" s="151">
        <v>2</v>
      </c>
      <c r="J38" s="151">
        <v>0</v>
      </c>
      <c r="K38" s="152">
        <v>3</v>
      </c>
      <c r="L38" s="142" t="s">
        <v>9</v>
      </c>
    </row>
    <row r="39" spans="4:12" ht="24" customHeight="1" x14ac:dyDescent="0.25">
      <c r="D39" s="145" t="s">
        <v>39</v>
      </c>
      <c r="E39" s="140"/>
      <c r="F39" s="150" t="s">
        <v>41</v>
      </c>
      <c r="G39" s="151">
        <v>1</v>
      </c>
      <c r="H39" s="151">
        <v>0</v>
      </c>
      <c r="I39" s="151">
        <v>0</v>
      </c>
      <c r="J39" s="151">
        <v>0</v>
      </c>
      <c r="K39" s="152">
        <v>1</v>
      </c>
      <c r="L39" s="142" t="s">
        <v>9</v>
      </c>
    </row>
    <row r="40" spans="4:12" ht="24" customHeight="1" thickBot="1" x14ac:dyDescent="0.3">
      <c r="D40" s="148" t="s">
        <v>41</v>
      </c>
      <c r="E40" s="149"/>
      <c r="F40" s="158" t="s">
        <v>385</v>
      </c>
      <c r="G40" s="159">
        <v>486</v>
      </c>
      <c r="H40" s="160">
        <v>104</v>
      </c>
      <c r="I40" s="160">
        <v>426</v>
      </c>
      <c r="J40" s="160">
        <v>1</v>
      </c>
      <c r="K40" s="161">
        <v>1017</v>
      </c>
      <c r="L40" s="162" t="s">
        <v>9</v>
      </c>
    </row>
    <row r="41" spans="4:12" ht="20.100000000000001" customHeight="1" thickTop="1" x14ac:dyDescent="0.25">
      <c r="D41" s="5"/>
      <c r="F41" s="91"/>
    </row>
    <row r="42" spans="4:12" ht="20.100000000000001" customHeight="1" x14ac:dyDescent="0.25">
      <c r="D42" s="5"/>
      <c r="F42" s="91"/>
    </row>
    <row r="43" spans="4:12" ht="20.100000000000001" customHeight="1" x14ac:dyDescent="0.25">
      <c r="D43" s="5"/>
      <c r="F43" s="91"/>
    </row>
    <row r="44" spans="4:12" ht="20.100000000000001" customHeight="1" x14ac:dyDescent="0.25">
      <c r="D44" s="5"/>
      <c r="F44" s="91"/>
    </row>
    <row r="45" spans="4:12" ht="20.100000000000001" customHeight="1" x14ac:dyDescent="0.25">
      <c r="D45" s="5"/>
      <c r="F45" s="91"/>
    </row>
    <row r="46" spans="4:12" ht="20.100000000000001" customHeight="1" x14ac:dyDescent="0.25">
      <c r="D46" s="5"/>
      <c r="F46" s="91"/>
    </row>
    <row r="47" spans="4:12" ht="20.100000000000001" customHeight="1" x14ac:dyDescent="0.25">
      <c r="D47" s="5"/>
      <c r="F47" s="91"/>
    </row>
    <row r="48" spans="4:12" ht="20.100000000000001" customHeight="1" x14ac:dyDescent="0.25">
      <c r="D48" s="5"/>
      <c r="F48" s="91"/>
    </row>
    <row r="49" spans="4:6" ht="20.100000000000001" customHeight="1" x14ac:dyDescent="0.25">
      <c r="D49" s="5"/>
      <c r="F49" s="91"/>
    </row>
    <row r="50" spans="4:6" ht="20.100000000000001" customHeight="1" x14ac:dyDescent="0.25">
      <c r="D50" s="5"/>
      <c r="F50" s="91"/>
    </row>
    <row r="51" spans="4:6" ht="20.100000000000001" customHeight="1" x14ac:dyDescent="0.25">
      <c r="D51" s="5"/>
      <c r="F51" s="91"/>
    </row>
    <row r="52" spans="4:6" ht="20.100000000000001" customHeight="1" x14ac:dyDescent="0.25">
      <c r="D52" s="5"/>
      <c r="F52" s="91"/>
    </row>
    <row r="53" spans="4:6" ht="20.100000000000001" customHeight="1" x14ac:dyDescent="0.25">
      <c r="D53" s="5"/>
      <c r="F53" s="91"/>
    </row>
    <row r="54" spans="4:6" ht="20.100000000000001" customHeight="1" x14ac:dyDescent="0.25">
      <c r="D54" s="5"/>
      <c r="F54" s="91"/>
    </row>
    <row r="55" spans="4:6" ht="20.100000000000001" customHeight="1" x14ac:dyDescent="0.25">
      <c r="D55" s="5"/>
      <c r="F55" s="91"/>
    </row>
    <row r="56" spans="4:6" ht="20.100000000000001" customHeight="1" x14ac:dyDescent="0.25">
      <c r="D56" s="5"/>
      <c r="F56" s="91"/>
    </row>
    <row r="57" spans="4:6" ht="20.100000000000001" customHeight="1" x14ac:dyDescent="0.25">
      <c r="D57" s="5"/>
      <c r="F57" s="91"/>
    </row>
    <row r="58" spans="4:6" ht="20.100000000000001" customHeight="1" x14ac:dyDescent="0.25">
      <c r="D58" s="5"/>
      <c r="F58" s="91"/>
    </row>
    <row r="59" spans="4:6" ht="20.100000000000001" customHeight="1" x14ac:dyDescent="0.25">
      <c r="D59" s="5"/>
      <c r="F59" s="91"/>
    </row>
    <row r="60" spans="4:6" ht="20.100000000000001" customHeight="1" x14ac:dyDescent="0.25">
      <c r="D60" s="5"/>
      <c r="F60" s="91"/>
    </row>
    <row r="61" spans="4:6" ht="20.100000000000001" customHeight="1" x14ac:dyDescent="0.25">
      <c r="D61" s="5"/>
      <c r="F61" s="91"/>
    </row>
    <row r="62" spans="4:6" ht="20.100000000000001" customHeight="1" x14ac:dyDescent="0.25">
      <c r="D62" s="5"/>
      <c r="F62" s="91"/>
    </row>
    <row r="63" spans="4:6" ht="20.100000000000001" customHeight="1" x14ac:dyDescent="0.25">
      <c r="D63" s="5"/>
      <c r="F63" s="91"/>
    </row>
    <row r="64" spans="4:6" ht="20.100000000000001" customHeight="1" x14ac:dyDescent="0.25">
      <c r="D64" s="5"/>
      <c r="F64" s="91"/>
    </row>
    <row r="65" spans="4:6" ht="20.100000000000001" customHeight="1" x14ac:dyDescent="0.25">
      <c r="D65" s="5"/>
      <c r="F65" s="91"/>
    </row>
    <row r="66" spans="4:6" ht="20.100000000000001" customHeight="1" x14ac:dyDescent="0.25">
      <c r="D66" s="5"/>
      <c r="F66" s="91"/>
    </row>
    <row r="67" spans="4:6" ht="20.100000000000001" customHeight="1" x14ac:dyDescent="0.25">
      <c r="D67" s="5"/>
      <c r="F67" s="91"/>
    </row>
    <row r="68" spans="4:6" ht="20.100000000000001" customHeight="1" x14ac:dyDescent="0.25">
      <c r="D68" s="5"/>
      <c r="F68" s="91"/>
    </row>
    <row r="69" spans="4:6" ht="20.100000000000001" customHeight="1" x14ac:dyDescent="0.25">
      <c r="D69" s="5"/>
      <c r="F69" s="91"/>
    </row>
    <row r="70" spans="4:6" ht="20.100000000000001" customHeight="1" x14ac:dyDescent="0.25">
      <c r="D70" s="5"/>
      <c r="F70" s="91"/>
    </row>
    <row r="71" spans="4:6" ht="20.100000000000001" customHeight="1" x14ac:dyDescent="0.25">
      <c r="D71" s="5"/>
      <c r="F71" s="91"/>
    </row>
    <row r="72" spans="4:6" ht="20.100000000000001" customHeight="1" x14ac:dyDescent="0.25">
      <c r="D72" s="5"/>
      <c r="F72" s="91"/>
    </row>
    <row r="73" spans="4:6" ht="20.100000000000001" customHeight="1" x14ac:dyDescent="0.25">
      <c r="D73" s="5"/>
      <c r="F73" s="91"/>
    </row>
    <row r="74" spans="4:6" ht="20.100000000000001" customHeight="1" x14ac:dyDescent="0.25">
      <c r="D74" s="5"/>
      <c r="F74" s="91"/>
    </row>
    <row r="75" spans="4:6" ht="20.100000000000001" customHeight="1" x14ac:dyDescent="0.25">
      <c r="D75" s="5"/>
      <c r="F75" s="91"/>
    </row>
    <row r="76" spans="4:6" ht="20.100000000000001" customHeight="1" x14ac:dyDescent="0.25">
      <c r="D76" s="5"/>
      <c r="F76" s="91"/>
    </row>
    <row r="77" spans="4:6" ht="20.100000000000001" customHeight="1" x14ac:dyDescent="0.25">
      <c r="D77" s="5"/>
      <c r="F77" s="91"/>
    </row>
    <row r="78" spans="4:6" ht="20.100000000000001" customHeight="1" x14ac:dyDescent="0.25">
      <c r="D78" s="5"/>
      <c r="F78" s="91"/>
    </row>
    <row r="79" spans="4:6" ht="20.100000000000001" customHeight="1" x14ac:dyDescent="0.25">
      <c r="D79" s="5"/>
      <c r="F79" s="91"/>
    </row>
    <row r="80" spans="4:6" ht="20.100000000000001" customHeight="1" x14ac:dyDescent="0.25">
      <c r="D80" s="5"/>
      <c r="F80" s="91"/>
    </row>
    <row r="81" spans="4:6" ht="20.100000000000001" customHeight="1" x14ac:dyDescent="0.25">
      <c r="D81" s="5"/>
      <c r="F81" s="91"/>
    </row>
    <row r="82" spans="4:6" ht="20.100000000000001" customHeight="1" x14ac:dyDescent="0.25">
      <c r="D82" s="5"/>
      <c r="F82" s="91"/>
    </row>
    <row r="83" spans="4:6" ht="20.100000000000001" customHeight="1" x14ac:dyDescent="0.25">
      <c r="D83" s="5"/>
      <c r="F83" s="91"/>
    </row>
    <row r="84" spans="4:6" ht="20.100000000000001" customHeight="1" x14ac:dyDescent="0.25">
      <c r="D84" s="5"/>
      <c r="F84" s="91"/>
    </row>
    <row r="85" spans="4:6" ht="20.100000000000001" customHeight="1" x14ac:dyDescent="0.25">
      <c r="D85" s="5"/>
    </row>
    <row r="86" spans="4:6" ht="20.100000000000001" customHeight="1" x14ac:dyDescent="0.25">
      <c r="D86" s="5"/>
    </row>
    <row r="87" spans="4:6" ht="20.100000000000001" customHeight="1" x14ac:dyDescent="0.25">
      <c r="D87" s="5"/>
    </row>
    <row r="88" spans="4:6" ht="20.100000000000001" customHeight="1" x14ac:dyDescent="0.25">
      <c r="D88" s="5"/>
    </row>
    <row r="89" spans="4:6" ht="20.100000000000001" customHeight="1" x14ac:dyDescent="0.25">
      <c r="D89" s="5"/>
    </row>
    <row r="90" spans="4:6" ht="20.100000000000001" customHeight="1" x14ac:dyDescent="0.25">
      <c r="D90" s="5"/>
    </row>
    <row r="91" spans="4:6" ht="20.100000000000001" customHeight="1" x14ac:dyDescent="0.25">
      <c r="D91" s="5"/>
    </row>
    <row r="92" spans="4:6" ht="20.100000000000001" customHeight="1" x14ac:dyDescent="0.25">
      <c r="D92" s="5"/>
    </row>
    <row r="93" spans="4:6" ht="20.100000000000001" customHeight="1" x14ac:dyDescent="0.25">
      <c r="D93" s="5"/>
    </row>
    <row r="94" spans="4:6" ht="20.100000000000001" customHeight="1" x14ac:dyDescent="0.25">
      <c r="D94" s="5"/>
    </row>
    <row r="95" spans="4:6" ht="20.100000000000001" customHeight="1" x14ac:dyDescent="0.25">
      <c r="D95" s="5"/>
    </row>
    <row r="96" spans="4:6" ht="20.100000000000001" customHeight="1" x14ac:dyDescent="0.25">
      <c r="D96" s="5"/>
    </row>
    <row r="97" spans="4:4" ht="20.100000000000001" customHeight="1" x14ac:dyDescent="0.25">
      <c r="D97" s="5"/>
    </row>
    <row r="98" spans="4:4" ht="20.100000000000001" customHeight="1" x14ac:dyDescent="0.25">
      <c r="D98" s="5"/>
    </row>
    <row r="99" spans="4:4" ht="20.100000000000001" customHeight="1" x14ac:dyDescent="0.25">
      <c r="D99" s="5"/>
    </row>
    <row r="100" spans="4:4" ht="20.100000000000001" customHeight="1" x14ac:dyDescent="0.25">
      <c r="D100" s="5"/>
    </row>
    <row r="101" spans="4:4" ht="20.100000000000001" customHeight="1" x14ac:dyDescent="0.25">
      <c r="D101" s="5"/>
    </row>
    <row r="102" spans="4:4" ht="20.100000000000001" customHeight="1" x14ac:dyDescent="0.25">
      <c r="D102" s="5"/>
    </row>
    <row r="103" spans="4:4" ht="20.100000000000001" customHeight="1" x14ac:dyDescent="0.25">
      <c r="D103" s="5"/>
    </row>
    <row r="104" spans="4:4" ht="20.100000000000001" customHeight="1" x14ac:dyDescent="0.25">
      <c r="D104" s="5"/>
    </row>
    <row r="105" spans="4:4" ht="20.100000000000001" customHeight="1" x14ac:dyDescent="0.25">
      <c r="D105" s="5"/>
    </row>
    <row r="106" spans="4:4" ht="20.100000000000001" customHeight="1" x14ac:dyDescent="0.25">
      <c r="D106" s="5"/>
    </row>
    <row r="107" spans="4:4" ht="20.100000000000001" customHeight="1" x14ac:dyDescent="0.25">
      <c r="D107" s="5"/>
    </row>
    <row r="108" spans="4:4" ht="20.100000000000001" customHeight="1" x14ac:dyDescent="0.25">
      <c r="D108" s="5"/>
    </row>
    <row r="109" spans="4:4" ht="20.100000000000001" customHeight="1" x14ac:dyDescent="0.25">
      <c r="D109" s="5"/>
    </row>
    <row r="110" spans="4:4" ht="20.100000000000001" customHeight="1" x14ac:dyDescent="0.25">
      <c r="D110" s="5"/>
    </row>
    <row r="111" spans="4:4" ht="20.100000000000001" customHeight="1" x14ac:dyDescent="0.25">
      <c r="D111" s="5"/>
    </row>
    <row r="112" spans="4:4" ht="20.100000000000001" customHeight="1" x14ac:dyDescent="0.25">
      <c r="D112" s="5"/>
    </row>
    <row r="113" spans="4:4" ht="20.100000000000001" customHeight="1" x14ac:dyDescent="0.25">
      <c r="D113" s="5"/>
    </row>
    <row r="114" spans="4:4" ht="20.100000000000001" customHeight="1" x14ac:dyDescent="0.25">
      <c r="D114" s="5"/>
    </row>
    <row r="115" spans="4:4" ht="20.100000000000001" customHeight="1" x14ac:dyDescent="0.25">
      <c r="D115" s="5"/>
    </row>
    <row r="116" spans="4:4" ht="20.100000000000001" customHeight="1" x14ac:dyDescent="0.25">
      <c r="D116" s="5"/>
    </row>
    <row r="117" spans="4:4" ht="20.100000000000001" customHeight="1" x14ac:dyDescent="0.25">
      <c r="D117" s="5"/>
    </row>
    <row r="118" spans="4:4" ht="20.100000000000001" customHeight="1" x14ac:dyDescent="0.25">
      <c r="D118" s="5"/>
    </row>
    <row r="119" spans="4:4" ht="20.100000000000001" customHeight="1" x14ac:dyDescent="0.25">
      <c r="D119" s="5"/>
    </row>
    <row r="120" spans="4:4" ht="20.100000000000001" customHeight="1" x14ac:dyDescent="0.25">
      <c r="D120" s="5"/>
    </row>
    <row r="121" spans="4:4" ht="20.100000000000001" customHeight="1" x14ac:dyDescent="0.25">
      <c r="D121" s="5"/>
    </row>
    <row r="122" spans="4:4" ht="20.100000000000001" customHeight="1" x14ac:dyDescent="0.25">
      <c r="D122" s="5"/>
    </row>
    <row r="123" spans="4:4" ht="20.100000000000001" customHeight="1" x14ac:dyDescent="0.25">
      <c r="D123" s="5"/>
    </row>
    <row r="124" spans="4:4" ht="20.100000000000001" customHeight="1" x14ac:dyDescent="0.25">
      <c r="D124" s="5"/>
    </row>
    <row r="125" spans="4:4" ht="20.100000000000001" customHeight="1" x14ac:dyDescent="0.25">
      <c r="D125" s="5"/>
    </row>
    <row r="126" spans="4:4" ht="20.100000000000001" customHeight="1" x14ac:dyDescent="0.25">
      <c r="D126" s="5"/>
    </row>
    <row r="127" spans="4:4" ht="20.100000000000001" customHeight="1" x14ac:dyDescent="0.25">
      <c r="D127" s="5"/>
    </row>
    <row r="128" spans="4:4" ht="20.100000000000001" customHeight="1" x14ac:dyDescent="0.25">
      <c r="D128" s="5"/>
    </row>
    <row r="129" spans="4:4" ht="20.100000000000001" customHeight="1" x14ac:dyDescent="0.25">
      <c r="D129" s="5"/>
    </row>
    <row r="130" spans="4:4" ht="20.100000000000001" customHeight="1" x14ac:dyDescent="0.25">
      <c r="D130" s="5"/>
    </row>
    <row r="131" spans="4:4" ht="20.100000000000001" customHeight="1" x14ac:dyDescent="0.25">
      <c r="D131" s="5"/>
    </row>
    <row r="132" spans="4:4" ht="20.100000000000001" customHeight="1" x14ac:dyDescent="0.25">
      <c r="D132" s="5"/>
    </row>
    <row r="133" spans="4:4" ht="20.100000000000001" customHeight="1" x14ac:dyDescent="0.25">
      <c r="D133" s="5"/>
    </row>
    <row r="134" spans="4:4" ht="20.100000000000001" customHeight="1" x14ac:dyDescent="0.25">
      <c r="D134" s="5"/>
    </row>
    <row r="135" spans="4:4" ht="20.100000000000001" customHeight="1" x14ac:dyDescent="0.25">
      <c r="D135" s="5"/>
    </row>
    <row r="136" spans="4:4" ht="20.100000000000001" customHeight="1" x14ac:dyDescent="0.25">
      <c r="D136" s="5"/>
    </row>
    <row r="137" spans="4:4" ht="20.100000000000001" customHeight="1" x14ac:dyDescent="0.25">
      <c r="D137" s="5"/>
    </row>
    <row r="138" spans="4:4" ht="20.100000000000001" customHeight="1" x14ac:dyDescent="0.25">
      <c r="D138" s="5"/>
    </row>
    <row r="139" spans="4:4" ht="20.100000000000001" customHeight="1" x14ac:dyDescent="0.25">
      <c r="D139" s="5"/>
    </row>
    <row r="140" spans="4:4" ht="20.100000000000001" customHeight="1" x14ac:dyDescent="0.25">
      <c r="D140" s="5"/>
    </row>
    <row r="141" spans="4:4" ht="20.100000000000001" customHeight="1" x14ac:dyDescent="0.25">
      <c r="D141" s="5"/>
    </row>
    <row r="142" spans="4:4" ht="20.100000000000001" customHeight="1" x14ac:dyDescent="0.25">
      <c r="D142" s="5"/>
    </row>
    <row r="143" spans="4:4" ht="20.100000000000001" customHeight="1" x14ac:dyDescent="0.25">
      <c r="D143" s="5"/>
    </row>
    <row r="144" spans="4:4" ht="20.100000000000001" customHeight="1" x14ac:dyDescent="0.25">
      <c r="D144" s="5"/>
    </row>
    <row r="145" spans="4:4" ht="20.100000000000001" customHeight="1" x14ac:dyDescent="0.25">
      <c r="D145" s="5"/>
    </row>
    <row r="146" spans="4:4" ht="20.100000000000001" customHeight="1" x14ac:dyDescent="0.25">
      <c r="D146" s="5"/>
    </row>
    <row r="147" spans="4:4" ht="20.100000000000001" customHeight="1" x14ac:dyDescent="0.25">
      <c r="D147" s="5"/>
    </row>
    <row r="148" spans="4:4" ht="20.100000000000001" customHeight="1" x14ac:dyDescent="0.25">
      <c r="D148" s="5"/>
    </row>
    <row r="149" spans="4:4" ht="20.100000000000001" customHeight="1" x14ac:dyDescent="0.25">
      <c r="D149" s="5"/>
    </row>
    <row r="150" spans="4:4" ht="20.100000000000001" customHeight="1" x14ac:dyDescent="0.25">
      <c r="D150" s="5"/>
    </row>
    <row r="151" spans="4:4" ht="20.100000000000001" customHeight="1" x14ac:dyDescent="0.25">
      <c r="D151" s="5"/>
    </row>
    <row r="152" spans="4:4" ht="20.100000000000001" customHeight="1" x14ac:dyDescent="0.25">
      <c r="D152" s="5"/>
    </row>
    <row r="153" spans="4:4" ht="20.100000000000001" customHeight="1" x14ac:dyDescent="0.25">
      <c r="D153" s="5"/>
    </row>
    <row r="154" spans="4:4" ht="20.100000000000001" customHeight="1" x14ac:dyDescent="0.25">
      <c r="D154" s="5"/>
    </row>
    <row r="155" spans="4:4" ht="20.100000000000001" customHeight="1" x14ac:dyDescent="0.25">
      <c r="D155" s="5"/>
    </row>
    <row r="156" spans="4:4" ht="20.100000000000001" customHeight="1" x14ac:dyDescent="0.25">
      <c r="D156" s="5"/>
    </row>
    <row r="157" spans="4:4" ht="20.100000000000001" customHeight="1" x14ac:dyDescent="0.25">
      <c r="D157" s="5"/>
    </row>
    <row r="158" spans="4:4" ht="20.100000000000001" customHeight="1" x14ac:dyDescent="0.25">
      <c r="D158" s="5"/>
    </row>
    <row r="159" spans="4:4" ht="20.100000000000001" customHeight="1" x14ac:dyDescent="0.25">
      <c r="D159" s="5"/>
    </row>
    <row r="160" spans="4:4" ht="20.100000000000001" customHeight="1" x14ac:dyDescent="0.25">
      <c r="D160" s="5"/>
    </row>
    <row r="161" spans="4:5" ht="20.100000000000001" customHeight="1" x14ac:dyDescent="0.25">
      <c r="D161" s="5"/>
    </row>
    <row r="162" spans="4:5" ht="20.100000000000001" customHeight="1" x14ac:dyDescent="0.25">
      <c r="D162" s="5"/>
    </row>
    <row r="163" spans="4:5" ht="20.100000000000001" customHeight="1" x14ac:dyDescent="0.25">
      <c r="D163" s="5"/>
    </row>
    <row r="164" spans="4:5" ht="20.100000000000001" customHeight="1" x14ac:dyDescent="0.25">
      <c r="D164" s="5"/>
    </row>
    <row r="165" spans="4:5" ht="20.100000000000001" customHeight="1" x14ac:dyDescent="0.25">
      <c r="D165" s="5"/>
    </row>
    <row r="166" spans="4:5" ht="20.100000000000001" customHeight="1" x14ac:dyDescent="0.25">
      <c r="D166" s="5"/>
    </row>
    <row r="167" spans="4:5" ht="20.100000000000001" customHeight="1" x14ac:dyDescent="0.25">
      <c r="D167" s="5"/>
    </row>
    <row r="168" spans="4:5" ht="20.100000000000001" customHeight="1" x14ac:dyDescent="0.25">
      <c r="D168" s="5"/>
    </row>
    <row r="169" spans="4:5" ht="20.100000000000001" customHeight="1" x14ac:dyDescent="0.25">
      <c r="D169" s="5"/>
    </row>
    <row r="170" spans="4:5" ht="20.100000000000001" customHeight="1" x14ac:dyDescent="0.25">
      <c r="D170" s="5"/>
    </row>
    <row r="171" spans="4:5" ht="20.100000000000001" customHeight="1" x14ac:dyDescent="0.25">
      <c r="D171" s="5"/>
    </row>
    <row r="172" spans="4:5" ht="20.100000000000001" customHeight="1" x14ac:dyDescent="0.25">
      <c r="D172" s="5"/>
    </row>
    <row r="173" spans="4:5" ht="20.100000000000001" customHeight="1" x14ac:dyDescent="0.25">
      <c r="D173" s="5"/>
    </row>
    <row r="174" spans="4:5" ht="20.100000000000001" customHeight="1" x14ac:dyDescent="0.25">
      <c r="D174" s="5"/>
    </row>
    <row r="175" spans="4:5" ht="20.100000000000001" customHeight="1" x14ac:dyDescent="0.25">
      <c r="D175" s="74"/>
      <c r="E175" s="75"/>
    </row>
    <row r="176" spans="4:5" ht="20.100000000000001" customHeight="1" x14ac:dyDescent="0.25"/>
  </sheetData>
  <mergeCells count="1">
    <mergeCell ref="D3:D4"/>
  </mergeCells>
  <phoneticPr fontId="5" type="noConversion"/>
  <hyperlinks>
    <hyperlink ref="D6" location="Tatiane" display="Tatiane " xr:uid="{A8B88642-90BF-40F0-82E0-76F000C9EAE8}"/>
    <hyperlink ref="D7" location="Elmo" display="Elmo" xr:uid="{4C7D5C9E-B6AC-4E15-8935-DA951E0D93FC}"/>
    <hyperlink ref="D8" location="Cintia" display="Cintia Souza    " xr:uid="{6856837F-BE93-49CD-8A89-7817D519335F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4" fitToHeight="0" orientation="landscape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0751-9C67-4F5E-8471-71E304762C02}">
  <sheetPr>
    <pageSetUpPr fitToPage="1"/>
  </sheetPr>
  <dimension ref="A1:Y162"/>
  <sheetViews>
    <sheetView showGridLines="0" topLeftCell="B26" zoomScale="96" zoomScaleNormal="96" zoomScaleSheetLayoutView="55" workbookViewId="0">
      <selection activeCell="D38" sqref="D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0.332031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9.77734375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3</v>
      </c>
      <c r="S3" s="30">
        <f t="shared" ref="S3:W3" si="0">S60</f>
        <v>9</v>
      </c>
      <c r="T3" s="30">
        <f t="shared" si="0"/>
        <v>20</v>
      </c>
      <c r="U3" s="30">
        <f>U60+V3+W3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325</v>
      </c>
      <c r="F5" s="53" t="s">
        <v>259</v>
      </c>
      <c r="G5" s="54">
        <v>6</v>
      </c>
      <c r="H5" s="55" t="s">
        <v>64</v>
      </c>
      <c r="I5" s="56">
        <v>46137</v>
      </c>
      <c r="J5" s="55" t="s">
        <v>98</v>
      </c>
      <c r="K5" s="57">
        <v>0.64583333333333337</v>
      </c>
      <c r="L5" s="55" t="s">
        <v>124</v>
      </c>
      <c r="M5" s="55" t="s">
        <v>55</v>
      </c>
      <c r="N5" s="55" t="s">
        <v>301</v>
      </c>
      <c r="O5" s="55" t="s">
        <v>223</v>
      </c>
      <c r="P5" s="55" t="s">
        <v>156</v>
      </c>
      <c r="Q5" s="55" t="s">
        <v>326</v>
      </c>
      <c r="R5" s="63"/>
      <c r="S5" s="64">
        <v>1</v>
      </c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23</v>
      </c>
      <c r="H6" s="55" t="s">
        <v>76</v>
      </c>
      <c r="I6" s="56">
        <v>46056</v>
      </c>
      <c r="J6" s="55" t="s">
        <v>65</v>
      </c>
      <c r="K6" s="57">
        <v>0.79166666666666663</v>
      </c>
      <c r="L6" s="55" t="s">
        <v>181</v>
      </c>
      <c r="M6" s="55" t="s">
        <v>55</v>
      </c>
      <c r="N6" s="55" t="s">
        <v>120</v>
      </c>
      <c r="O6" s="55" t="s">
        <v>240</v>
      </c>
      <c r="P6" s="55" t="s">
        <v>181</v>
      </c>
      <c r="Q6" s="55" t="s">
        <v>326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34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119</v>
      </c>
      <c r="M7" s="55" t="s">
        <v>55</v>
      </c>
      <c r="N7" s="55" t="s">
        <v>66</v>
      </c>
      <c r="O7" s="55" t="s">
        <v>115</v>
      </c>
      <c r="P7" s="55" t="s">
        <v>111</v>
      </c>
      <c r="Q7" s="55" t="s">
        <v>326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25</v>
      </c>
      <c r="H8" s="55" t="s">
        <v>85</v>
      </c>
      <c r="I8" s="56">
        <v>46062</v>
      </c>
      <c r="J8" s="55" t="s">
        <v>180</v>
      </c>
      <c r="K8" s="57">
        <v>0.79166666666666663</v>
      </c>
      <c r="L8" s="55" t="s">
        <v>182</v>
      </c>
      <c r="M8" s="55" t="s">
        <v>55</v>
      </c>
      <c r="N8" s="55" t="s">
        <v>181</v>
      </c>
      <c r="O8" s="55" t="s">
        <v>212</v>
      </c>
      <c r="P8" s="55" t="s">
        <v>182</v>
      </c>
      <c r="Q8" s="55" t="s">
        <v>326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22</v>
      </c>
      <c r="H9" s="55" t="s">
        <v>64</v>
      </c>
      <c r="I9" s="56">
        <v>46051</v>
      </c>
      <c r="J9" s="55" t="s">
        <v>104</v>
      </c>
      <c r="K9" s="57">
        <v>0.79166666666666663</v>
      </c>
      <c r="L9" s="55" t="s">
        <v>182</v>
      </c>
      <c r="M9" s="55" t="s">
        <v>55</v>
      </c>
      <c r="N9" s="55" t="s">
        <v>120</v>
      </c>
      <c r="O9" s="55" t="s">
        <v>212</v>
      </c>
      <c r="P9" s="55" t="s">
        <v>182</v>
      </c>
      <c r="Q9" s="55" t="s">
        <v>326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5</v>
      </c>
      <c r="H10" s="55" t="s">
        <v>76</v>
      </c>
      <c r="I10" s="56">
        <v>45667</v>
      </c>
      <c r="J10" s="55" t="s">
        <v>80</v>
      </c>
      <c r="K10" s="57">
        <v>0.6875</v>
      </c>
      <c r="L10" s="55" t="s">
        <v>116</v>
      </c>
      <c r="M10" s="55" t="s">
        <v>55</v>
      </c>
      <c r="N10" s="55" t="s">
        <v>110</v>
      </c>
      <c r="O10" s="55" t="s">
        <v>117</v>
      </c>
      <c r="P10" s="55" t="s">
        <v>67</v>
      </c>
      <c r="Q10" s="55" t="s">
        <v>326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12</v>
      </c>
      <c r="H11" s="55" t="s">
        <v>85</v>
      </c>
      <c r="I11" s="56">
        <v>45672</v>
      </c>
      <c r="J11" s="55" t="s">
        <v>104</v>
      </c>
      <c r="K11" s="57">
        <v>0.85416666666666663</v>
      </c>
      <c r="L11" s="55" t="s">
        <v>111</v>
      </c>
      <c r="M11" s="55" t="s">
        <v>55</v>
      </c>
      <c r="N11" s="55" t="s">
        <v>182</v>
      </c>
      <c r="O11" s="55" t="s">
        <v>115</v>
      </c>
      <c r="P11" s="55" t="s">
        <v>111</v>
      </c>
      <c r="Q11" s="55" t="s">
        <v>326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3</v>
      </c>
      <c r="H12" s="55" t="s">
        <v>64</v>
      </c>
      <c r="I12" s="56">
        <v>46029</v>
      </c>
      <c r="J12" s="55" t="s">
        <v>98</v>
      </c>
      <c r="K12" s="57">
        <v>0.79166666666666663</v>
      </c>
      <c r="L12" s="55" t="s">
        <v>67</v>
      </c>
      <c r="M12" s="55" t="s">
        <v>55</v>
      </c>
      <c r="N12" s="55" t="s">
        <v>182</v>
      </c>
      <c r="O12" s="55" t="s">
        <v>117</v>
      </c>
      <c r="P12" s="55" t="s">
        <v>67</v>
      </c>
      <c r="Q12" s="55" t="s">
        <v>326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19</v>
      </c>
      <c r="H13" s="55" t="s">
        <v>90</v>
      </c>
      <c r="I13" s="56">
        <v>46043</v>
      </c>
      <c r="J13" s="55" t="s">
        <v>98</v>
      </c>
      <c r="K13" s="57">
        <v>0.89583333333333337</v>
      </c>
      <c r="L13" s="55" t="s">
        <v>116</v>
      </c>
      <c r="M13" s="55" t="s">
        <v>55</v>
      </c>
      <c r="N13" s="55" t="s">
        <v>66</v>
      </c>
      <c r="O13" s="55" t="s">
        <v>117</v>
      </c>
      <c r="P13" s="55" t="s">
        <v>67</v>
      </c>
      <c r="Q13" s="55" t="s">
        <v>326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137</v>
      </c>
      <c r="G14" s="54">
        <v>16</v>
      </c>
      <c r="H14" s="55" t="s">
        <v>76</v>
      </c>
      <c r="I14" s="56">
        <v>46102</v>
      </c>
      <c r="J14" s="55" t="s">
        <v>80</v>
      </c>
      <c r="K14" s="57">
        <v>0.64583333333333337</v>
      </c>
      <c r="L14" s="55" t="s">
        <v>135</v>
      </c>
      <c r="M14" s="55" t="s">
        <v>55</v>
      </c>
      <c r="N14" s="55" t="s">
        <v>184</v>
      </c>
      <c r="O14" s="55" t="s">
        <v>139</v>
      </c>
      <c r="P14" s="55" t="s">
        <v>140</v>
      </c>
      <c r="Q14" s="55" t="s">
        <v>326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4"/>
      <c r="F15" s="53" t="s">
        <v>70</v>
      </c>
      <c r="G15" s="54">
        <v>12</v>
      </c>
      <c r="H15" s="55" t="s">
        <v>85</v>
      </c>
      <c r="I15" s="56">
        <v>46109</v>
      </c>
      <c r="J15" s="55" t="s">
        <v>80</v>
      </c>
      <c r="K15" s="57">
        <v>0.625</v>
      </c>
      <c r="L15" s="55" t="s">
        <v>172</v>
      </c>
      <c r="M15" s="55" t="s">
        <v>55</v>
      </c>
      <c r="N15" s="55" t="s">
        <v>191</v>
      </c>
      <c r="O15" s="55" t="s">
        <v>174</v>
      </c>
      <c r="P15" s="55" t="s">
        <v>172</v>
      </c>
      <c r="Q15" s="55" t="s">
        <v>326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124"/>
      <c r="F16" s="53" t="s">
        <v>137</v>
      </c>
      <c r="G16" s="54">
        <v>32</v>
      </c>
      <c r="H16" s="55" t="s">
        <v>93</v>
      </c>
      <c r="I16" s="56">
        <v>46116</v>
      </c>
      <c r="J16" s="55" t="s">
        <v>80</v>
      </c>
      <c r="K16" s="57" t="s">
        <v>215</v>
      </c>
      <c r="L16" s="55" t="s">
        <v>135</v>
      </c>
      <c r="M16" s="55" t="s">
        <v>55</v>
      </c>
      <c r="N16" s="55" t="s">
        <v>216</v>
      </c>
      <c r="O16" s="55" t="s">
        <v>139</v>
      </c>
      <c r="P16" s="55" t="s">
        <v>140</v>
      </c>
      <c r="Q16" s="55" t="s">
        <v>326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217</v>
      </c>
      <c r="G17" s="54">
        <v>12</v>
      </c>
      <c r="H17" s="55" t="s">
        <v>76</v>
      </c>
      <c r="I17" s="56">
        <v>46120</v>
      </c>
      <c r="J17" s="55" t="s">
        <v>98</v>
      </c>
      <c r="K17" s="57">
        <v>0.625</v>
      </c>
      <c r="L17" s="55" t="s">
        <v>135</v>
      </c>
      <c r="M17" s="55" t="s">
        <v>55</v>
      </c>
      <c r="N17" s="55" t="s">
        <v>142</v>
      </c>
      <c r="O17" s="55" t="s">
        <v>139</v>
      </c>
      <c r="P17" s="55" t="s">
        <v>140</v>
      </c>
      <c r="Q17" s="55" t="s">
        <v>326</v>
      </c>
      <c r="R17" s="63"/>
      <c r="S17" s="64">
        <v>1</v>
      </c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70</v>
      </c>
      <c r="G18" s="54">
        <v>19</v>
      </c>
      <c r="H18" s="55" t="s">
        <v>90</v>
      </c>
      <c r="I18" s="56">
        <v>46123</v>
      </c>
      <c r="J18" s="55" t="s">
        <v>134</v>
      </c>
      <c r="K18" s="57">
        <v>0.66666666666666663</v>
      </c>
      <c r="L18" s="55" t="s">
        <v>106</v>
      </c>
      <c r="M18" s="55" t="s">
        <v>55</v>
      </c>
      <c r="N18" s="55" t="s">
        <v>218</v>
      </c>
      <c r="O18" s="55" t="s">
        <v>219</v>
      </c>
      <c r="P18" s="55" t="s">
        <v>106</v>
      </c>
      <c r="Q18" s="55" t="s">
        <v>326</v>
      </c>
      <c r="R18" s="63"/>
      <c r="S18" s="64">
        <v>1</v>
      </c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70</v>
      </c>
      <c r="G19" s="54">
        <v>23</v>
      </c>
      <c r="H19" s="55" t="s">
        <v>91</v>
      </c>
      <c r="I19" s="56">
        <v>46127</v>
      </c>
      <c r="J19" s="55" t="s">
        <v>98</v>
      </c>
      <c r="K19" s="57">
        <v>0.625</v>
      </c>
      <c r="L19" s="55" t="s">
        <v>191</v>
      </c>
      <c r="M19" s="55" t="s">
        <v>55</v>
      </c>
      <c r="N19" s="55" t="s">
        <v>106</v>
      </c>
      <c r="O19" s="55" t="s">
        <v>117</v>
      </c>
      <c r="P19" s="55" t="s">
        <v>67</v>
      </c>
      <c r="Q19" s="55" t="s">
        <v>326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70</v>
      </c>
      <c r="G20" s="54">
        <v>24</v>
      </c>
      <c r="H20" s="55" t="s">
        <v>91</v>
      </c>
      <c r="I20" s="56">
        <v>46130</v>
      </c>
      <c r="J20" s="55" t="s">
        <v>80</v>
      </c>
      <c r="K20" s="57">
        <v>0.66666666666666663</v>
      </c>
      <c r="L20" s="55" t="s">
        <v>172</v>
      </c>
      <c r="M20" s="55" t="s">
        <v>55</v>
      </c>
      <c r="N20" s="55" t="s">
        <v>173</v>
      </c>
      <c r="O20" s="55" t="s">
        <v>174</v>
      </c>
      <c r="P20" s="55" t="s">
        <v>172</v>
      </c>
      <c r="Q20" s="55" t="s">
        <v>326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70</v>
      </c>
      <c r="G21" s="54">
        <v>28</v>
      </c>
      <c r="H21" s="55" t="s">
        <v>95</v>
      </c>
      <c r="I21" s="56">
        <v>46138</v>
      </c>
      <c r="J21" s="55" t="s">
        <v>71</v>
      </c>
      <c r="K21" s="57">
        <v>0.625</v>
      </c>
      <c r="L21" s="55" t="s">
        <v>106</v>
      </c>
      <c r="M21" s="55" t="s">
        <v>55</v>
      </c>
      <c r="N21" s="55" t="s">
        <v>172</v>
      </c>
      <c r="O21" s="55" t="s">
        <v>241</v>
      </c>
      <c r="P21" s="55" t="s">
        <v>106</v>
      </c>
      <c r="Q21" s="55" t="s">
        <v>326</v>
      </c>
      <c r="R21" s="63"/>
      <c r="S21" s="64"/>
      <c r="T21" s="64">
        <v>1</v>
      </c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319</v>
      </c>
      <c r="G22" s="54">
        <v>26</v>
      </c>
      <c r="H22" s="55" t="s">
        <v>93</v>
      </c>
      <c r="I22" s="56">
        <v>46141</v>
      </c>
      <c r="J22" s="55" t="s">
        <v>98</v>
      </c>
      <c r="K22" s="57">
        <v>0.625</v>
      </c>
      <c r="L22" s="55" t="s">
        <v>135</v>
      </c>
      <c r="M22" s="55" t="s">
        <v>55</v>
      </c>
      <c r="N22" s="55" t="s">
        <v>267</v>
      </c>
      <c r="O22" s="55" t="s">
        <v>139</v>
      </c>
      <c r="P22" s="55" t="s">
        <v>140</v>
      </c>
      <c r="Q22" s="55" t="s">
        <v>326</v>
      </c>
      <c r="R22" s="63"/>
      <c r="S22" s="64">
        <v>1</v>
      </c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70</v>
      </c>
      <c r="G23" s="54">
        <v>31</v>
      </c>
      <c r="H23" s="55" t="s">
        <v>96</v>
      </c>
      <c r="I23" s="56">
        <v>46144</v>
      </c>
      <c r="J23" s="55" t="s">
        <v>134</v>
      </c>
      <c r="K23" s="57">
        <v>0.66666666666666663</v>
      </c>
      <c r="L23" s="55" t="s">
        <v>173</v>
      </c>
      <c r="M23" s="55" t="s">
        <v>55</v>
      </c>
      <c r="N23" s="55" t="s">
        <v>218</v>
      </c>
      <c r="O23" s="55" t="s">
        <v>214</v>
      </c>
      <c r="P23" s="55" t="s">
        <v>173</v>
      </c>
      <c r="Q23" s="55" t="s">
        <v>326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70</v>
      </c>
      <c r="G24" s="54">
        <v>35</v>
      </c>
      <c r="H24" s="55" t="s">
        <v>175</v>
      </c>
      <c r="I24" s="56">
        <v>46151</v>
      </c>
      <c r="J24" s="55" t="s">
        <v>80</v>
      </c>
      <c r="K24" s="57">
        <v>0.66666666666666663</v>
      </c>
      <c r="L24" s="55" t="s">
        <v>176</v>
      </c>
      <c r="M24" s="55" t="s">
        <v>99</v>
      </c>
      <c r="N24" s="55" t="s">
        <v>177</v>
      </c>
      <c r="O24" s="55" t="s">
        <v>174</v>
      </c>
      <c r="P24" s="55" t="s">
        <v>172</v>
      </c>
      <c r="Q24" s="55" t="s">
        <v>326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70</v>
      </c>
      <c r="G25" s="54">
        <v>36</v>
      </c>
      <c r="H25" s="55" t="s">
        <v>175</v>
      </c>
      <c r="I25" s="56">
        <v>46152</v>
      </c>
      <c r="J25" s="55" t="s">
        <v>71</v>
      </c>
      <c r="K25" s="57">
        <v>0.625</v>
      </c>
      <c r="L25" s="55" t="s">
        <v>106</v>
      </c>
      <c r="M25" s="55" t="s">
        <v>99</v>
      </c>
      <c r="N25" s="55" t="s">
        <v>173</v>
      </c>
      <c r="O25" s="55" t="s">
        <v>241</v>
      </c>
      <c r="P25" s="55" t="s">
        <v>106</v>
      </c>
      <c r="Q25" s="55" t="s">
        <v>326</v>
      </c>
      <c r="R25" s="63"/>
      <c r="S25" s="64"/>
      <c r="T25" s="64">
        <v>1</v>
      </c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70</v>
      </c>
      <c r="G26" s="54">
        <v>39</v>
      </c>
      <c r="H26" s="55" t="s">
        <v>97</v>
      </c>
      <c r="I26" s="56">
        <v>46155</v>
      </c>
      <c r="J26" s="55" t="s">
        <v>98</v>
      </c>
      <c r="K26" s="57">
        <v>0.83333333333333337</v>
      </c>
      <c r="L26" s="55" t="s">
        <v>177</v>
      </c>
      <c r="M26" s="55" t="s">
        <v>99</v>
      </c>
      <c r="N26" s="55" t="s">
        <v>106</v>
      </c>
      <c r="O26" s="55" t="s">
        <v>242</v>
      </c>
      <c r="P26" s="55" t="s">
        <v>243</v>
      </c>
      <c r="Q26" s="55" t="s">
        <v>326</v>
      </c>
      <c r="R26" s="63"/>
      <c r="S26" s="64"/>
      <c r="T26" s="64">
        <v>1</v>
      </c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137</v>
      </c>
      <c r="G27" s="54">
        <v>72</v>
      </c>
      <c r="H27" s="55" t="s">
        <v>175</v>
      </c>
      <c r="I27" s="56">
        <v>46158</v>
      </c>
      <c r="J27" s="55" t="s">
        <v>80</v>
      </c>
      <c r="K27" s="57">
        <v>0.625</v>
      </c>
      <c r="L27" s="55" t="s">
        <v>135</v>
      </c>
      <c r="M27" s="55" t="s">
        <v>55</v>
      </c>
      <c r="N27" s="55" t="s">
        <v>327</v>
      </c>
      <c r="O27" s="55" t="s">
        <v>139</v>
      </c>
      <c r="P27" s="55" t="s">
        <v>140</v>
      </c>
      <c r="Q27" s="55" t="s">
        <v>326</v>
      </c>
      <c r="R27" s="63"/>
      <c r="S27" s="64">
        <v>1</v>
      </c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102</v>
      </c>
      <c r="G28" s="54">
        <v>42</v>
      </c>
      <c r="H28" s="55" t="s">
        <v>294</v>
      </c>
      <c r="I28" s="56">
        <v>46159</v>
      </c>
      <c r="J28" s="55" t="s">
        <v>71</v>
      </c>
      <c r="K28" s="57">
        <v>0.66666666666666663</v>
      </c>
      <c r="L28" s="55" t="s">
        <v>173</v>
      </c>
      <c r="M28" s="55" t="s">
        <v>55</v>
      </c>
      <c r="N28" s="55" t="s">
        <v>72</v>
      </c>
      <c r="O28" s="55" t="s">
        <v>281</v>
      </c>
      <c r="P28" s="55" t="s">
        <v>173</v>
      </c>
      <c r="Q28" s="55" t="s">
        <v>326</v>
      </c>
      <c r="R28" s="63"/>
      <c r="S28" s="64"/>
      <c r="T28" s="64">
        <v>1</v>
      </c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102</v>
      </c>
      <c r="G29" s="54">
        <v>44</v>
      </c>
      <c r="H29" s="55" t="s">
        <v>103</v>
      </c>
      <c r="I29" s="56">
        <v>46162</v>
      </c>
      <c r="J29" s="55" t="s">
        <v>98</v>
      </c>
      <c r="K29" s="57">
        <v>0.83333333333333337</v>
      </c>
      <c r="L29" s="55" t="s">
        <v>176</v>
      </c>
      <c r="M29" s="55" t="s">
        <v>55</v>
      </c>
      <c r="N29" s="55" t="s">
        <v>73</v>
      </c>
      <c r="O29" s="55" t="s">
        <v>174</v>
      </c>
      <c r="P29" s="55" t="s">
        <v>172</v>
      </c>
      <c r="Q29" s="55" t="s">
        <v>326</v>
      </c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70</v>
      </c>
      <c r="G30" s="54">
        <v>45</v>
      </c>
      <c r="H30" s="55" t="s">
        <v>295</v>
      </c>
      <c r="I30" s="56">
        <v>46166</v>
      </c>
      <c r="J30" s="55" t="s">
        <v>71</v>
      </c>
      <c r="K30" s="57">
        <v>0.66666666666666663</v>
      </c>
      <c r="L30" s="55" t="s">
        <v>172</v>
      </c>
      <c r="M30" s="55" t="s">
        <v>55</v>
      </c>
      <c r="N30" s="55" t="s">
        <v>86</v>
      </c>
      <c r="O30" s="55" t="s">
        <v>174</v>
      </c>
      <c r="P30" s="55" t="s">
        <v>172</v>
      </c>
      <c r="Q30" s="55" t="s">
        <v>326</v>
      </c>
      <c r="R30" s="63"/>
      <c r="S30" s="64"/>
      <c r="T30" s="64">
        <v>1</v>
      </c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320</v>
      </c>
      <c r="G31" s="54">
        <v>52</v>
      </c>
      <c r="H31" s="55" t="s">
        <v>95</v>
      </c>
      <c r="I31" s="56">
        <v>46169</v>
      </c>
      <c r="J31" s="55" t="s">
        <v>98</v>
      </c>
      <c r="K31" s="57">
        <v>0.625</v>
      </c>
      <c r="L31" s="55" t="s">
        <v>135</v>
      </c>
      <c r="M31" s="55" t="s">
        <v>55</v>
      </c>
      <c r="N31" s="55" t="s">
        <v>328</v>
      </c>
      <c r="O31" s="55" t="s">
        <v>139</v>
      </c>
      <c r="P31" s="55" t="s">
        <v>140</v>
      </c>
      <c r="Q31" s="55" t="s">
        <v>326</v>
      </c>
      <c r="R31" s="63"/>
      <c r="S31" s="64">
        <v>1</v>
      </c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70</v>
      </c>
      <c r="G32" s="54">
        <v>48</v>
      </c>
      <c r="H32" s="55" t="s">
        <v>271</v>
      </c>
      <c r="I32" s="56">
        <v>46173</v>
      </c>
      <c r="J32" s="55" t="s">
        <v>71</v>
      </c>
      <c r="K32" s="57">
        <v>0.625</v>
      </c>
      <c r="L32" s="55" t="s">
        <v>106</v>
      </c>
      <c r="M32" s="55" t="s">
        <v>55</v>
      </c>
      <c r="N32" s="55" t="s">
        <v>77</v>
      </c>
      <c r="O32" s="55" t="s">
        <v>219</v>
      </c>
      <c r="P32" s="55" t="s">
        <v>106</v>
      </c>
      <c r="Q32" s="55" t="s">
        <v>326</v>
      </c>
      <c r="R32" s="63"/>
      <c r="S32" s="64"/>
      <c r="T32" s="64">
        <v>1</v>
      </c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70</v>
      </c>
      <c r="G33" s="54">
        <v>49</v>
      </c>
      <c r="H33" s="55" t="s">
        <v>103</v>
      </c>
      <c r="I33" s="56">
        <v>46179</v>
      </c>
      <c r="J33" s="55" t="s">
        <v>80</v>
      </c>
      <c r="K33" s="57">
        <v>0.625</v>
      </c>
      <c r="L33" s="55" t="s">
        <v>106</v>
      </c>
      <c r="M33" s="55" t="s">
        <v>55</v>
      </c>
      <c r="N33" s="55" t="s">
        <v>86</v>
      </c>
      <c r="O33" s="55" t="s">
        <v>219</v>
      </c>
      <c r="P33" s="55" t="s">
        <v>106</v>
      </c>
      <c r="Q33" s="55" t="s">
        <v>326</v>
      </c>
      <c r="R33" s="63"/>
      <c r="S33" s="64"/>
      <c r="T33" s="64">
        <v>1</v>
      </c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322</v>
      </c>
      <c r="G34" s="54">
        <v>57</v>
      </c>
      <c r="H34" s="55" t="s">
        <v>323</v>
      </c>
      <c r="I34" s="56">
        <v>46191</v>
      </c>
      <c r="J34" s="55" t="s">
        <v>104</v>
      </c>
      <c r="K34" s="57">
        <v>0.625</v>
      </c>
      <c r="L34" s="55" t="s">
        <v>208</v>
      </c>
      <c r="M34" s="55" t="s">
        <v>55</v>
      </c>
      <c r="N34" s="55" t="s">
        <v>324</v>
      </c>
      <c r="O34" s="55" t="s">
        <v>139</v>
      </c>
      <c r="P34" s="55" t="s">
        <v>140</v>
      </c>
      <c r="Q34" s="55" t="s">
        <v>326</v>
      </c>
      <c r="R34" s="63"/>
      <c r="S34" s="64">
        <v>1</v>
      </c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157</v>
      </c>
      <c r="G35" s="54">
        <v>125</v>
      </c>
      <c r="H35" s="55" t="s">
        <v>205</v>
      </c>
      <c r="I35" s="56">
        <v>46200</v>
      </c>
      <c r="J35" s="55" t="s">
        <v>80</v>
      </c>
      <c r="K35" s="57">
        <v>0.79166666666666663</v>
      </c>
      <c r="L35" s="55" t="s">
        <v>158</v>
      </c>
      <c r="M35" s="55" t="s">
        <v>55</v>
      </c>
      <c r="N35" s="55" t="s">
        <v>329</v>
      </c>
      <c r="O35" s="55" t="s">
        <v>128</v>
      </c>
      <c r="P35" s="55" t="s">
        <v>111</v>
      </c>
      <c r="Q35" s="55" t="s">
        <v>326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330</v>
      </c>
      <c r="G36" s="54">
        <v>185</v>
      </c>
      <c r="H36" s="55" t="s">
        <v>168</v>
      </c>
      <c r="I36" s="56">
        <v>46204</v>
      </c>
      <c r="J36" s="55" t="s">
        <v>98</v>
      </c>
      <c r="K36" s="57">
        <v>0.625</v>
      </c>
      <c r="L36" s="55" t="s">
        <v>124</v>
      </c>
      <c r="M36" s="55" t="s">
        <v>55</v>
      </c>
      <c r="N36" s="55" t="s">
        <v>226</v>
      </c>
      <c r="O36" s="55" t="s">
        <v>223</v>
      </c>
      <c r="P36" s="55" t="s">
        <v>156</v>
      </c>
      <c r="Q36" s="55" t="s">
        <v>326</v>
      </c>
      <c r="R36" s="63"/>
      <c r="S36" s="64">
        <v>1</v>
      </c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157</v>
      </c>
      <c r="G37" s="54">
        <v>145</v>
      </c>
      <c r="H37" s="55" t="s">
        <v>163</v>
      </c>
      <c r="I37" s="56">
        <v>46230</v>
      </c>
      <c r="J37" s="55" t="s">
        <v>180</v>
      </c>
      <c r="K37" s="57">
        <v>0.83333333333333337</v>
      </c>
      <c r="L37" s="55" t="s">
        <v>158</v>
      </c>
      <c r="M37" s="55" t="s">
        <v>55</v>
      </c>
      <c r="N37" s="55" t="s">
        <v>331</v>
      </c>
      <c r="O37" s="55" t="s">
        <v>128</v>
      </c>
      <c r="P37" s="55" t="s">
        <v>111</v>
      </c>
      <c r="Q37" s="55" t="s">
        <v>326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5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3</v>
      </c>
      <c r="S60" s="67">
        <f t="shared" si="1"/>
        <v>9</v>
      </c>
      <c r="T60" s="67">
        <f t="shared" si="1"/>
        <v>20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CE07-656D-4C4C-9B0B-5CC21B68AE34}">
  <sheetPr>
    <pageSetUpPr fitToPage="1"/>
  </sheetPr>
  <dimension ref="A1:Y162"/>
  <sheetViews>
    <sheetView showGridLines="0" topLeftCell="B25" zoomScale="96" zoomScaleNormal="96" zoomScaleSheetLayoutView="55" workbookViewId="0">
      <selection activeCell="D38" sqref="D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2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25</v>
      </c>
      <c r="S3" s="30">
        <f t="shared" ref="S3:W3" si="0">S60</f>
        <v>0</v>
      </c>
      <c r="T3" s="30">
        <f t="shared" si="0"/>
        <v>8</v>
      </c>
      <c r="U3" s="30">
        <f>U60+V3+W3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332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333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33</v>
      </c>
      <c r="H6" s="55" t="s">
        <v>85</v>
      </c>
      <c r="I6" s="56">
        <v>46061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111</v>
      </c>
      <c r="O6" s="55" t="s">
        <v>112</v>
      </c>
      <c r="P6" s="55" t="s">
        <v>111</v>
      </c>
      <c r="Q6" s="55" t="s">
        <v>333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10</v>
      </c>
      <c r="H7" s="55" t="s">
        <v>85</v>
      </c>
      <c r="I7" s="56">
        <v>45671</v>
      </c>
      <c r="J7" s="55" t="s">
        <v>98</v>
      </c>
      <c r="K7" s="57">
        <v>0.89583333333333337</v>
      </c>
      <c r="L7" s="55" t="s">
        <v>110</v>
      </c>
      <c r="M7" s="55" t="s">
        <v>55</v>
      </c>
      <c r="N7" s="55" t="s">
        <v>181</v>
      </c>
      <c r="O7" s="55" t="s">
        <v>115</v>
      </c>
      <c r="P7" s="55" t="s">
        <v>111</v>
      </c>
      <c r="Q7" s="55" t="s">
        <v>333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16</v>
      </c>
      <c r="H8" s="55" t="s">
        <v>93</v>
      </c>
      <c r="I8" s="56">
        <v>46040</v>
      </c>
      <c r="J8" s="55" t="s">
        <v>71</v>
      </c>
      <c r="K8" s="57">
        <v>0.75</v>
      </c>
      <c r="L8" s="55" t="s">
        <v>111</v>
      </c>
      <c r="M8" s="55" t="s">
        <v>55</v>
      </c>
      <c r="N8" s="55" t="s">
        <v>153</v>
      </c>
      <c r="O8" s="55" t="s">
        <v>115</v>
      </c>
      <c r="P8" s="55" t="s">
        <v>111</v>
      </c>
      <c r="Q8" s="55" t="s">
        <v>333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20</v>
      </c>
      <c r="H9" s="55" t="s">
        <v>90</v>
      </c>
      <c r="I9" s="56">
        <v>46043</v>
      </c>
      <c r="J9" s="55" t="s">
        <v>104</v>
      </c>
      <c r="K9" s="57">
        <v>0.85416666666666663</v>
      </c>
      <c r="L9" s="55" t="s">
        <v>67</v>
      </c>
      <c r="M9" s="55" t="s">
        <v>55</v>
      </c>
      <c r="N9" s="55" t="s">
        <v>111</v>
      </c>
      <c r="O9" s="55" t="s">
        <v>117</v>
      </c>
      <c r="P9" s="55" t="s">
        <v>67</v>
      </c>
      <c r="Q9" s="55" t="s">
        <v>333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122</v>
      </c>
      <c r="G10" s="54">
        <v>31</v>
      </c>
      <c r="H10" s="55" t="s">
        <v>123</v>
      </c>
      <c r="I10" s="56">
        <v>46079</v>
      </c>
      <c r="J10" s="55" t="s">
        <v>104</v>
      </c>
      <c r="K10" s="57">
        <v>0.83333333333333337</v>
      </c>
      <c r="L10" s="55" t="s">
        <v>135</v>
      </c>
      <c r="M10" s="55" t="s">
        <v>55</v>
      </c>
      <c r="N10" s="55" t="s">
        <v>183</v>
      </c>
      <c r="O10" s="55" t="s">
        <v>112</v>
      </c>
      <c r="P10" s="55" t="s">
        <v>111</v>
      </c>
      <c r="Q10" s="55" t="s">
        <v>333</v>
      </c>
      <c r="R10" s="63">
        <v>1</v>
      </c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27</v>
      </c>
      <c r="H11" s="55" t="s">
        <v>64</v>
      </c>
      <c r="I11" s="56">
        <v>46047</v>
      </c>
      <c r="J11" s="55" t="s">
        <v>71</v>
      </c>
      <c r="K11" s="57">
        <v>0.75</v>
      </c>
      <c r="L11" s="55" t="s">
        <v>119</v>
      </c>
      <c r="M11" s="55" t="s">
        <v>55</v>
      </c>
      <c r="N11" s="55" t="s">
        <v>110</v>
      </c>
      <c r="O11" s="55" t="s">
        <v>115</v>
      </c>
      <c r="P11" s="55" t="s">
        <v>111</v>
      </c>
      <c r="Q11" s="55" t="s">
        <v>333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126</v>
      </c>
      <c r="G12" s="54">
        <v>10</v>
      </c>
      <c r="H12" s="55" t="s">
        <v>64</v>
      </c>
      <c r="I12" s="56">
        <v>46105</v>
      </c>
      <c r="J12" s="55" t="s">
        <v>65</v>
      </c>
      <c r="K12" s="57">
        <v>0.89583333333333337</v>
      </c>
      <c r="L12" s="55" t="s">
        <v>127</v>
      </c>
      <c r="M12" s="55" t="s">
        <v>55</v>
      </c>
      <c r="N12" s="55" t="s">
        <v>124</v>
      </c>
      <c r="O12" s="55" t="s">
        <v>128</v>
      </c>
      <c r="P12" s="55" t="s">
        <v>111</v>
      </c>
      <c r="Q12" s="55" t="s">
        <v>333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126</v>
      </c>
      <c r="G13" s="54">
        <v>16</v>
      </c>
      <c r="H13" s="55" t="s">
        <v>76</v>
      </c>
      <c r="I13" s="56">
        <v>46109</v>
      </c>
      <c r="J13" s="55" t="s">
        <v>80</v>
      </c>
      <c r="K13" s="57">
        <v>0.79166666666666663</v>
      </c>
      <c r="L13" s="55" t="s">
        <v>124</v>
      </c>
      <c r="M13" s="55" t="s">
        <v>55</v>
      </c>
      <c r="N13" s="55" t="s">
        <v>129</v>
      </c>
      <c r="O13" s="55" t="s">
        <v>112</v>
      </c>
      <c r="P13" s="55" t="s">
        <v>111</v>
      </c>
      <c r="Q13" s="55" t="s">
        <v>333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130</v>
      </c>
      <c r="G14" s="54">
        <v>15</v>
      </c>
      <c r="H14" s="55" t="s">
        <v>76</v>
      </c>
      <c r="I14" s="56">
        <v>46112</v>
      </c>
      <c r="J14" s="55" t="s">
        <v>65</v>
      </c>
      <c r="K14" s="57">
        <v>0.79166666666666663</v>
      </c>
      <c r="L14" s="55" t="s">
        <v>124</v>
      </c>
      <c r="M14" s="55" t="s">
        <v>55</v>
      </c>
      <c r="N14" s="55" t="s">
        <v>186</v>
      </c>
      <c r="O14" s="55" t="s">
        <v>112</v>
      </c>
      <c r="P14" s="55" t="s">
        <v>111</v>
      </c>
      <c r="Q14" s="55" t="s">
        <v>333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130</v>
      </c>
      <c r="G15" s="54">
        <v>25</v>
      </c>
      <c r="H15" s="55" t="s">
        <v>85</v>
      </c>
      <c r="I15" s="56">
        <v>46116</v>
      </c>
      <c r="J15" s="55" t="s">
        <v>80</v>
      </c>
      <c r="K15" s="57" t="s">
        <v>131</v>
      </c>
      <c r="L15" s="55" t="s">
        <v>124</v>
      </c>
      <c r="M15" s="55" t="s">
        <v>55</v>
      </c>
      <c r="N15" s="55" t="s">
        <v>132</v>
      </c>
      <c r="O15" s="55" t="s">
        <v>112</v>
      </c>
      <c r="P15" s="55" t="s">
        <v>111</v>
      </c>
      <c r="Q15" s="55" t="s">
        <v>333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87</v>
      </c>
      <c r="G16" s="54">
        <v>20</v>
      </c>
      <c r="H16" s="55" t="s">
        <v>64</v>
      </c>
      <c r="I16" s="56">
        <v>46117</v>
      </c>
      <c r="J16" s="55" t="s">
        <v>71</v>
      </c>
      <c r="K16" s="57">
        <v>0.66666666666666663</v>
      </c>
      <c r="L16" s="55" t="s">
        <v>187</v>
      </c>
      <c r="M16" s="55" t="s">
        <v>55</v>
      </c>
      <c r="N16" s="55" t="s">
        <v>188</v>
      </c>
      <c r="O16" s="55" t="s">
        <v>128</v>
      </c>
      <c r="P16" s="55" t="s">
        <v>111</v>
      </c>
      <c r="Q16" s="55" t="s">
        <v>333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126</v>
      </c>
      <c r="G17" s="54">
        <v>26</v>
      </c>
      <c r="H17" s="55" t="s">
        <v>85</v>
      </c>
      <c r="I17" s="56">
        <v>46120</v>
      </c>
      <c r="J17" s="55" t="s">
        <v>98</v>
      </c>
      <c r="K17" s="57">
        <v>0.89583333333333337</v>
      </c>
      <c r="L17" s="55" t="s">
        <v>135</v>
      </c>
      <c r="M17" s="55" t="s">
        <v>55</v>
      </c>
      <c r="N17" s="55" t="s">
        <v>124</v>
      </c>
      <c r="O17" s="55" t="s">
        <v>112</v>
      </c>
      <c r="P17" s="55" t="s">
        <v>111</v>
      </c>
      <c r="Q17" s="55" t="s">
        <v>333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87</v>
      </c>
      <c r="G18" s="54">
        <v>64</v>
      </c>
      <c r="H18" s="55" t="s">
        <v>76</v>
      </c>
      <c r="I18" s="56">
        <v>46123</v>
      </c>
      <c r="J18" s="55" t="s">
        <v>80</v>
      </c>
      <c r="K18" s="57">
        <v>0.77083333333333337</v>
      </c>
      <c r="L18" s="55" t="s">
        <v>94</v>
      </c>
      <c r="M18" s="55" t="s">
        <v>55</v>
      </c>
      <c r="N18" s="55" t="s">
        <v>170</v>
      </c>
      <c r="O18" s="55" t="s">
        <v>171</v>
      </c>
      <c r="P18" s="55" t="s">
        <v>156</v>
      </c>
      <c r="Q18" s="55" t="s">
        <v>333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126</v>
      </c>
      <c r="G19" s="54">
        <v>36</v>
      </c>
      <c r="H19" s="55" t="s">
        <v>93</v>
      </c>
      <c r="I19" s="56">
        <v>46126</v>
      </c>
      <c r="J19" s="55" t="s">
        <v>65</v>
      </c>
      <c r="K19" s="57">
        <v>0.89583333333333337</v>
      </c>
      <c r="L19" s="55" t="s">
        <v>135</v>
      </c>
      <c r="M19" s="55" t="s">
        <v>55</v>
      </c>
      <c r="N19" s="55" t="s">
        <v>133</v>
      </c>
      <c r="O19" s="55" t="s">
        <v>128</v>
      </c>
      <c r="P19" s="55" t="s">
        <v>111</v>
      </c>
      <c r="Q19" s="55" t="s">
        <v>333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87</v>
      </c>
      <c r="G20" s="54">
        <v>116</v>
      </c>
      <c r="H20" s="55" t="s">
        <v>85</v>
      </c>
      <c r="I20" s="56">
        <v>46130</v>
      </c>
      <c r="J20" s="55" t="s">
        <v>80</v>
      </c>
      <c r="K20" s="57">
        <v>0.66666666666666663</v>
      </c>
      <c r="L20" s="55" t="s">
        <v>189</v>
      </c>
      <c r="M20" s="55" t="s">
        <v>55</v>
      </c>
      <c r="N20" s="55" t="s">
        <v>187</v>
      </c>
      <c r="O20" s="55" t="s">
        <v>128</v>
      </c>
      <c r="P20" s="55" t="s">
        <v>111</v>
      </c>
      <c r="Q20" s="55" t="s">
        <v>333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122</v>
      </c>
      <c r="G21" s="54">
        <v>101</v>
      </c>
      <c r="H21" s="55" t="s">
        <v>64</v>
      </c>
      <c r="I21" s="56">
        <v>46134</v>
      </c>
      <c r="J21" s="55" t="s">
        <v>98</v>
      </c>
      <c r="K21" s="57">
        <v>0.85416666666666663</v>
      </c>
      <c r="L21" s="55" t="s">
        <v>124</v>
      </c>
      <c r="M21" s="55" t="s">
        <v>55</v>
      </c>
      <c r="N21" s="55" t="s">
        <v>142</v>
      </c>
      <c r="O21" s="55" t="s">
        <v>112</v>
      </c>
      <c r="P21" s="55" t="s">
        <v>111</v>
      </c>
      <c r="Q21" s="55" t="s">
        <v>333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70</v>
      </c>
      <c r="G22" s="54">
        <v>28</v>
      </c>
      <c r="H22" s="55" t="s">
        <v>95</v>
      </c>
      <c r="I22" s="56">
        <v>46138</v>
      </c>
      <c r="J22" s="55" t="s">
        <v>71</v>
      </c>
      <c r="K22" s="57">
        <v>0.625</v>
      </c>
      <c r="L22" s="55" t="s">
        <v>106</v>
      </c>
      <c r="M22" s="55" t="s">
        <v>55</v>
      </c>
      <c r="N22" s="55" t="s">
        <v>172</v>
      </c>
      <c r="O22" s="55" t="s">
        <v>241</v>
      </c>
      <c r="P22" s="55" t="s">
        <v>106</v>
      </c>
      <c r="Q22" s="55" t="s">
        <v>333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130</v>
      </c>
      <c r="G23" s="54">
        <v>55</v>
      </c>
      <c r="H23" s="55" t="s">
        <v>91</v>
      </c>
      <c r="I23" s="56">
        <v>46138</v>
      </c>
      <c r="J23" s="55" t="s">
        <v>71</v>
      </c>
      <c r="K23" s="57">
        <v>0.75</v>
      </c>
      <c r="L23" s="55" t="s">
        <v>135</v>
      </c>
      <c r="M23" s="55" t="s">
        <v>55</v>
      </c>
      <c r="N23" s="55" t="s">
        <v>190</v>
      </c>
      <c r="O23" s="55" t="s">
        <v>112</v>
      </c>
      <c r="P23" s="55" t="s">
        <v>111</v>
      </c>
      <c r="Q23" s="55" t="s">
        <v>333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46</v>
      </c>
      <c r="H24" s="55" t="s">
        <v>90</v>
      </c>
      <c r="I24" s="56">
        <v>46141</v>
      </c>
      <c r="J24" s="55" t="s">
        <v>98</v>
      </c>
      <c r="K24" s="57">
        <v>0.89583333333333337</v>
      </c>
      <c r="L24" s="55" t="s">
        <v>124</v>
      </c>
      <c r="M24" s="55" t="s">
        <v>55</v>
      </c>
      <c r="N24" s="55" t="s">
        <v>145</v>
      </c>
      <c r="O24" s="55" t="s">
        <v>112</v>
      </c>
      <c r="P24" s="55" t="s">
        <v>111</v>
      </c>
      <c r="Q24" s="55" t="s">
        <v>333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143</v>
      </c>
      <c r="G25" s="54">
        <v>213</v>
      </c>
      <c r="H25" s="55" t="s">
        <v>90</v>
      </c>
      <c r="I25" s="56">
        <v>46144</v>
      </c>
      <c r="J25" s="55" t="s">
        <v>80</v>
      </c>
      <c r="K25" s="57">
        <v>0.66666666666666663</v>
      </c>
      <c r="L25" s="55" t="s">
        <v>144</v>
      </c>
      <c r="M25" s="55" t="s">
        <v>55</v>
      </c>
      <c r="N25" s="55" t="s">
        <v>149</v>
      </c>
      <c r="O25" s="55" t="s">
        <v>115</v>
      </c>
      <c r="P25" s="55" t="s">
        <v>111</v>
      </c>
      <c r="Q25" s="55" t="s">
        <v>333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75</v>
      </c>
      <c r="H26" s="55" t="s">
        <v>96</v>
      </c>
      <c r="I26" s="56">
        <v>46151</v>
      </c>
      <c r="J26" s="55" t="s">
        <v>80</v>
      </c>
      <c r="K26" s="57">
        <v>0.79166666666666663</v>
      </c>
      <c r="L26" s="55" t="s">
        <v>135</v>
      </c>
      <c r="M26" s="55" t="s">
        <v>55</v>
      </c>
      <c r="N26" s="55" t="s">
        <v>147</v>
      </c>
      <c r="O26" s="55" t="s">
        <v>112</v>
      </c>
      <c r="P26" s="55" t="s">
        <v>111</v>
      </c>
      <c r="Q26" s="55" t="s">
        <v>333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70</v>
      </c>
      <c r="G27" s="54">
        <v>39</v>
      </c>
      <c r="H27" s="55" t="s">
        <v>97</v>
      </c>
      <c r="I27" s="56">
        <v>46155</v>
      </c>
      <c r="J27" s="55" t="s">
        <v>98</v>
      </c>
      <c r="K27" s="57">
        <v>0.83333333333333337</v>
      </c>
      <c r="L27" s="55" t="s">
        <v>177</v>
      </c>
      <c r="M27" s="55" t="s">
        <v>99</v>
      </c>
      <c r="N27" s="55" t="s">
        <v>106</v>
      </c>
      <c r="O27" s="55" t="s">
        <v>242</v>
      </c>
      <c r="P27" s="55" t="s">
        <v>243</v>
      </c>
      <c r="Q27" s="55" t="s">
        <v>333</v>
      </c>
      <c r="R27" s="63"/>
      <c r="S27" s="64"/>
      <c r="T27" s="64">
        <v>1</v>
      </c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143</v>
      </c>
      <c r="G28" s="54">
        <v>355</v>
      </c>
      <c r="H28" s="55" t="s">
        <v>96</v>
      </c>
      <c r="I28" s="56">
        <v>46165</v>
      </c>
      <c r="J28" s="55" t="s">
        <v>80</v>
      </c>
      <c r="K28" s="57">
        <v>0.70833333333333337</v>
      </c>
      <c r="L28" s="55" t="s">
        <v>127</v>
      </c>
      <c r="M28" s="55" t="s">
        <v>55</v>
      </c>
      <c r="N28" s="55" t="s">
        <v>194</v>
      </c>
      <c r="O28" s="55" t="s">
        <v>128</v>
      </c>
      <c r="P28" s="55" t="s">
        <v>111</v>
      </c>
      <c r="Q28" s="55" t="s">
        <v>333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70</v>
      </c>
      <c r="G29" s="54">
        <v>48</v>
      </c>
      <c r="H29" s="55" t="s">
        <v>271</v>
      </c>
      <c r="I29" s="56">
        <v>46173</v>
      </c>
      <c r="J29" s="55" t="s">
        <v>71</v>
      </c>
      <c r="K29" s="57">
        <v>0.625</v>
      </c>
      <c r="L29" s="55" t="s">
        <v>106</v>
      </c>
      <c r="M29" s="55" t="s">
        <v>55</v>
      </c>
      <c r="N29" s="55" t="s">
        <v>77</v>
      </c>
      <c r="O29" s="55" t="s">
        <v>219</v>
      </c>
      <c r="P29" s="55" t="s">
        <v>106</v>
      </c>
      <c r="Q29" s="55" t="s">
        <v>333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115</v>
      </c>
      <c r="H30" s="55" t="s">
        <v>205</v>
      </c>
      <c r="I30" s="56">
        <v>46183</v>
      </c>
      <c r="J30" s="55" t="s">
        <v>98</v>
      </c>
      <c r="K30" s="57">
        <v>0.83333333333333337</v>
      </c>
      <c r="L30" s="55" t="s">
        <v>135</v>
      </c>
      <c r="M30" s="55" t="s">
        <v>55</v>
      </c>
      <c r="N30" s="55" t="s">
        <v>206</v>
      </c>
      <c r="O30" s="55" t="s">
        <v>160</v>
      </c>
      <c r="P30" s="55" t="s">
        <v>111</v>
      </c>
      <c r="Q30" s="55" t="s">
        <v>333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135</v>
      </c>
      <c r="H31" s="55" t="s">
        <v>207</v>
      </c>
      <c r="I31" s="56">
        <v>46193</v>
      </c>
      <c r="J31" s="55" t="s">
        <v>80</v>
      </c>
      <c r="K31" s="57">
        <v>0.79166666666666663</v>
      </c>
      <c r="L31" s="55" t="s">
        <v>208</v>
      </c>
      <c r="M31" s="55" t="s">
        <v>55</v>
      </c>
      <c r="N31" s="55" t="s">
        <v>201</v>
      </c>
      <c r="O31" s="55" t="s">
        <v>112</v>
      </c>
      <c r="P31" s="55" t="s">
        <v>111</v>
      </c>
      <c r="Q31" s="55" t="s">
        <v>333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87</v>
      </c>
      <c r="G32" s="54">
        <v>522</v>
      </c>
      <c r="H32" s="55" t="s">
        <v>107</v>
      </c>
      <c r="I32" s="56">
        <v>46200</v>
      </c>
      <c r="J32" s="55" t="s">
        <v>80</v>
      </c>
      <c r="K32" s="57">
        <v>0.625</v>
      </c>
      <c r="L32" s="55" t="s">
        <v>94</v>
      </c>
      <c r="M32" s="55" t="s">
        <v>55</v>
      </c>
      <c r="N32" s="55" t="s">
        <v>129</v>
      </c>
      <c r="O32" s="55" t="s">
        <v>171</v>
      </c>
      <c r="P32" s="55" t="s">
        <v>156</v>
      </c>
      <c r="Q32" s="55" t="s">
        <v>333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145</v>
      </c>
      <c r="H33" s="55" t="s">
        <v>163</v>
      </c>
      <c r="I33" s="56">
        <v>46201</v>
      </c>
      <c r="J33" s="55" t="s">
        <v>71</v>
      </c>
      <c r="K33" s="57">
        <v>0.66666666666666663</v>
      </c>
      <c r="L33" s="55" t="s">
        <v>124</v>
      </c>
      <c r="M33" s="55" t="s">
        <v>55</v>
      </c>
      <c r="N33" s="55" t="s">
        <v>145</v>
      </c>
      <c r="O33" s="55" t="s">
        <v>112</v>
      </c>
      <c r="P33" s="55" t="s">
        <v>111</v>
      </c>
      <c r="Q33" s="55" t="s">
        <v>333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130</v>
      </c>
      <c r="G34" s="54">
        <v>155</v>
      </c>
      <c r="H34" s="55" t="s">
        <v>97</v>
      </c>
      <c r="I34" s="56">
        <v>46205</v>
      </c>
      <c r="J34" s="55" t="s">
        <v>104</v>
      </c>
      <c r="K34" s="57">
        <v>0.875</v>
      </c>
      <c r="L34" s="55" t="s">
        <v>124</v>
      </c>
      <c r="M34" s="55" t="s">
        <v>55</v>
      </c>
      <c r="N34" s="55" t="s">
        <v>164</v>
      </c>
      <c r="O34" s="55" t="s">
        <v>112</v>
      </c>
      <c r="P34" s="55" t="s">
        <v>111</v>
      </c>
      <c r="Q34" s="55" t="s">
        <v>333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165</v>
      </c>
      <c r="H35" s="55" t="s">
        <v>209</v>
      </c>
      <c r="I35" s="56">
        <v>46216</v>
      </c>
      <c r="J35" s="55" t="s">
        <v>180</v>
      </c>
      <c r="K35" s="57">
        <v>0.85416666666666663</v>
      </c>
      <c r="L35" s="55" t="s">
        <v>135</v>
      </c>
      <c r="M35" s="55" t="s">
        <v>55</v>
      </c>
      <c r="N35" s="55" t="s">
        <v>210</v>
      </c>
      <c r="O35" s="55" t="s">
        <v>128</v>
      </c>
      <c r="P35" s="55" t="s">
        <v>111</v>
      </c>
      <c r="Q35" s="55" t="s">
        <v>333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175</v>
      </c>
      <c r="H36" s="55" t="s">
        <v>165</v>
      </c>
      <c r="I36" s="56">
        <v>46220</v>
      </c>
      <c r="J36" s="55" t="s">
        <v>118</v>
      </c>
      <c r="K36" s="57">
        <v>0.875</v>
      </c>
      <c r="L36" s="55" t="s">
        <v>124</v>
      </c>
      <c r="M36" s="55" t="s">
        <v>55</v>
      </c>
      <c r="N36" s="55" t="s">
        <v>166</v>
      </c>
      <c r="O36" s="55" t="s">
        <v>167</v>
      </c>
      <c r="P36" s="55" t="s">
        <v>111</v>
      </c>
      <c r="Q36" s="55" t="s">
        <v>333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157</v>
      </c>
      <c r="G37" s="54">
        <v>145</v>
      </c>
      <c r="H37" s="55" t="s">
        <v>163</v>
      </c>
      <c r="I37" s="56">
        <v>46230</v>
      </c>
      <c r="J37" s="55" t="s">
        <v>180</v>
      </c>
      <c r="K37" s="57">
        <v>0.83333333333333337</v>
      </c>
      <c r="L37" s="55" t="s">
        <v>158</v>
      </c>
      <c r="M37" s="55" t="s">
        <v>55</v>
      </c>
      <c r="N37" s="55" t="s">
        <v>331</v>
      </c>
      <c r="O37" s="55" t="s">
        <v>128</v>
      </c>
      <c r="P37" s="55" t="s">
        <v>111</v>
      </c>
      <c r="Q37" s="55" t="s">
        <v>333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5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25</v>
      </c>
      <c r="S60" s="67">
        <f t="shared" si="1"/>
        <v>0</v>
      </c>
      <c r="T60" s="67">
        <f t="shared" si="1"/>
        <v>8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587-83B3-4339-A0DC-DEC405B755AA}">
  <sheetPr>
    <pageSetUpPr fitToPage="1"/>
  </sheetPr>
  <dimension ref="A1:Y163"/>
  <sheetViews>
    <sheetView showGridLines="0" showRowColHeaders="0" topLeftCell="B28" zoomScale="96" zoomScaleNormal="96" zoomScaleSheetLayoutView="55" workbookViewId="0">
      <selection activeCell="F37" sqref="F3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22</v>
      </c>
      <c r="S3" s="30">
        <f t="shared" ref="S3:W3" si="0">S61</f>
        <v>0</v>
      </c>
      <c r="T3" s="30">
        <f t="shared" si="0"/>
        <v>10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334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335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335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24</v>
      </c>
      <c r="H7" s="55" t="s">
        <v>76</v>
      </c>
      <c r="I7" s="56">
        <v>46057</v>
      </c>
      <c r="J7" s="55" t="s">
        <v>98</v>
      </c>
      <c r="K7" s="57">
        <v>0.79166666666666663</v>
      </c>
      <c r="L7" s="55" t="s">
        <v>153</v>
      </c>
      <c r="M7" s="55" t="s">
        <v>55</v>
      </c>
      <c r="N7" s="55" t="s">
        <v>182</v>
      </c>
      <c r="O7" s="55" t="s">
        <v>171</v>
      </c>
      <c r="P7" s="55" t="s">
        <v>156</v>
      </c>
      <c r="Q7" s="55" t="s">
        <v>335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34</v>
      </c>
      <c r="H8" s="55" t="s">
        <v>85</v>
      </c>
      <c r="I8" s="56">
        <v>46061</v>
      </c>
      <c r="J8" s="55" t="s">
        <v>71</v>
      </c>
      <c r="K8" s="57">
        <v>0.75</v>
      </c>
      <c r="L8" s="55" t="s">
        <v>119</v>
      </c>
      <c r="M8" s="55" t="s">
        <v>55</v>
      </c>
      <c r="N8" s="55" t="s">
        <v>66</v>
      </c>
      <c r="O8" s="55" t="s">
        <v>115</v>
      </c>
      <c r="P8" s="55" t="s">
        <v>111</v>
      </c>
      <c r="Q8" s="55" t="s">
        <v>335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27</v>
      </c>
      <c r="H9" s="55" t="s">
        <v>64</v>
      </c>
      <c r="I9" s="56">
        <v>46047</v>
      </c>
      <c r="J9" s="55" t="s">
        <v>71</v>
      </c>
      <c r="K9" s="57">
        <v>0.75</v>
      </c>
      <c r="L9" s="55" t="s">
        <v>119</v>
      </c>
      <c r="M9" s="55" t="s">
        <v>55</v>
      </c>
      <c r="N9" s="55" t="s">
        <v>110</v>
      </c>
      <c r="O9" s="55" t="s">
        <v>115</v>
      </c>
      <c r="P9" s="55" t="s">
        <v>111</v>
      </c>
      <c r="Q9" s="55" t="s">
        <v>335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28</v>
      </c>
      <c r="H10" s="55" t="s">
        <v>64</v>
      </c>
      <c r="I10" s="56">
        <v>46048</v>
      </c>
      <c r="J10" s="55" t="s">
        <v>180</v>
      </c>
      <c r="K10" s="57">
        <v>0.85416666666666663</v>
      </c>
      <c r="L10" s="55" t="s">
        <v>111</v>
      </c>
      <c r="M10" s="55" t="s">
        <v>55</v>
      </c>
      <c r="N10" s="55" t="s">
        <v>116</v>
      </c>
      <c r="O10" s="55" t="s">
        <v>115</v>
      </c>
      <c r="P10" s="55" t="s">
        <v>111</v>
      </c>
      <c r="Q10" s="55" t="s">
        <v>335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31</v>
      </c>
      <c r="H11" s="55" t="s">
        <v>76</v>
      </c>
      <c r="I11" s="56">
        <v>46053</v>
      </c>
      <c r="J11" s="55" t="s">
        <v>80</v>
      </c>
      <c r="K11" s="57">
        <v>0.6875</v>
      </c>
      <c r="L11" s="55" t="s">
        <v>111</v>
      </c>
      <c r="M11" s="55" t="s">
        <v>55</v>
      </c>
      <c r="N11" s="55" t="s">
        <v>66</v>
      </c>
      <c r="O11" s="55" t="s">
        <v>115</v>
      </c>
      <c r="P11" s="55" t="s">
        <v>111</v>
      </c>
      <c r="Q11" s="55" t="s">
        <v>335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6</v>
      </c>
      <c r="H12" s="55" t="s">
        <v>76</v>
      </c>
      <c r="I12" s="56">
        <v>45667</v>
      </c>
      <c r="J12" s="55" t="s">
        <v>80</v>
      </c>
      <c r="K12" s="57">
        <v>0.79166666666666663</v>
      </c>
      <c r="L12" s="55" t="s">
        <v>182</v>
      </c>
      <c r="M12" s="55" t="s">
        <v>55</v>
      </c>
      <c r="N12" s="55" t="s">
        <v>153</v>
      </c>
      <c r="O12" s="55" t="s">
        <v>212</v>
      </c>
      <c r="P12" s="55" t="s">
        <v>182</v>
      </c>
      <c r="Q12" s="55" t="s">
        <v>335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9</v>
      </c>
      <c r="H13" s="55" t="s">
        <v>85</v>
      </c>
      <c r="I13" s="56">
        <v>45670</v>
      </c>
      <c r="J13" s="55" t="s">
        <v>65</v>
      </c>
      <c r="K13" s="57">
        <v>0.79166666666666663</v>
      </c>
      <c r="L13" s="55" t="s">
        <v>153</v>
      </c>
      <c r="M13" s="55" t="s">
        <v>55</v>
      </c>
      <c r="N13" s="55" t="s">
        <v>67</v>
      </c>
      <c r="O13" s="55" t="s">
        <v>171</v>
      </c>
      <c r="P13" s="55" t="s">
        <v>156</v>
      </c>
      <c r="Q13" s="55" t="s">
        <v>335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15</v>
      </c>
      <c r="H14" s="55" t="s">
        <v>93</v>
      </c>
      <c r="I14" s="56">
        <v>45674</v>
      </c>
      <c r="J14" s="55" t="s">
        <v>80</v>
      </c>
      <c r="K14" s="57">
        <v>0.79166666666666663</v>
      </c>
      <c r="L14" s="55" t="s">
        <v>181</v>
      </c>
      <c r="M14" s="55" t="s">
        <v>55</v>
      </c>
      <c r="N14" s="55" t="s">
        <v>116</v>
      </c>
      <c r="O14" s="55" t="s">
        <v>240</v>
      </c>
      <c r="P14" s="55" t="s">
        <v>181</v>
      </c>
      <c r="Q14" s="55" t="s">
        <v>335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122</v>
      </c>
      <c r="G15" s="54">
        <v>23</v>
      </c>
      <c r="H15" s="55" t="s">
        <v>123</v>
      </c>
      <c r="I15" s="56">
        <v>46077</v>
      </c>
      <c r="J15" s="55" t="s">
        <v>65</v>
      </c>
      <c r="K15" s="57">
        <v>0.89583333333333337</v>
      </c>
      <c r="L15" s="55" t="s">
        <v>124</v>
      </c>
      <c r="M15" s="55" t="s">
        <v>55</v>
      </c>
      <c r="N15" s="55" t="s">
        <v>125</v>
      </c>
      <c r="O15" s="55" t="s">
        <v>112</v>
      </c>
      <c r="P15" s="55" t="s">
        <v>111</v>
      </c>
      <c r="Q15" s="55" t="s">
        <v>335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126</v>
      </c>
      <c r="G16" s="54">
        <v>10</v>
      </c>
      <c r="H16" s="55" t="s">
        <v>64</v>
      </c>
      <c r="I16" s="56">
        <v>46105</v>
      </c>
      <c r="J16" s="55" t="s">
        <v>65</v>
      </c>
      <c r="K16" s="57">
        <v>0.89583333333333337</v>
      </c>
      <c r="L16" s="55" t="s">
        <v>127</v>
      </c>
      <c r="M16" s="55" t="s">
        <v>55</v>
      </c>
      <c r="N16" s="55" t="s">
        <v>124</v>
      </c>
      <c r="O16" s="55" t="s">
        <v>128</v>
      </c>
      <c r="P16" s="55" t="s">
        <v>111</v>
      </c>
      <c r="Q16" s="55" t="s">
        <v>335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126</v>
      </c>
      <c r="G17" s="54">
        <v>10</v>
      </c>
      <c r="H17" s="55" t="s">
        <v>64</v>
      </c>
      <c r="I17" s="56">
        <v>46105</v>
      </c>
      <c r="J17" s="55" t="s">
        <v>65</v>
      </c>
      <c r="K17" s="57">
        <v>0.89583333333333337</v>
      </c>
      <c r="L17" s="55" t="s">
        <v>127</v>
      </c>
      <c r="M17" s="55" t="s">
        <v>55</v>
      </c>
      <c r="N17" s="55" t="s">
        <v>124</v>
      </c>
      <c r="O17" s="55" t="s">
        <v>128</v>
      </c>
      <c r="P17" s="55" t="s">
        <v>111</v>
      </c>
      <c r="Q17" s="55" t="s">
        <v>335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130</v>
      </c>
      <c r="G18" s="54">
        <v>15</v>
      </c>
      <c r="H18" s="55" t="s">
        <v>76</v>
      </c>
      <c r="I18" s="56">
        <v>46112</v>
      </c>
      <c r="J18" s="55" t="s">
        <v>65</v>
      </c>
      <c r="K18" s="57">
        <v>0.79166666666666663</v>
      </c>
      <c r="L18" s="55" t="s">
        <v>124</v>
      </c>
      <c r="M18" s="55" t="s">
        <v>55</v>
      </c>
      <c r="N18" s="55" t="s">
        <v>186</v>
      </c>
      <c r="O18" s="55" t="s">
        <v>112</v>
      </c>
      <c r="P18" s="55" t="s">
        <v>111</v>
      </c>
      <c r="Q18" s="55" t="s">
        <v>335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126</v>
      </c>
      <c r="G19" s="54">
        <v>30</v>
      </c>
      <c r="H19" s="55" t="s">
        <v>85</v>
      </c>
      <c r="I19" s="56">
        <v>46119</v>
      </c>
      <c r="J19" s="55" t="s">
        <v>65</v>
      </c>
      <c r="K19" s="57">
        <v>0.8125</v>
      </c>
      <c r="L19" s="55" t="s">
        <v>127</v>
      </c>
      <c r="M19" s="55" t="s">
        <v>55</v>
      </c>
      <c r="N19" s="55" t="s">
        <v>133</v>
      </c>
      <c r="O19" s="55" t="s">
        <v>128</v>
      </c>
      <c r="P19" s="55" t="s">
        <v>111</v>
      </c>
      <c r="Q19" s="55" t="s">
        <v>335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126</v>
      </c>
      <c r="G20" s="54">
        <v>26</v>
      </c>
      <c r="H20" s="55" t="s">
        <v>85</v>
      </c>
      <c r="I20" s="56">
        <v>46120</v>
      </c>
      <c r="J20" s="55" t="s">
        <v>98</v>
      </c>
      <c r="K20" s="57">
        <v>0.89583333333333337</v>
      </c>
      <c r="L20" s="55" t="s">
        <v>135</v>
      </c>
      <c r="M20" s="55" t="s">
        <v>55</v>
      </c>
      <c r="N20" s="55" t="s">
        <v>124</v>
      </c>
      <c r="O20" s="55" t="s">
        <v>112</v>
      </c>
      <c r="P20" s="55" t="s">
        <v>111</v>
      </c>
      <c r="Q20" s="55" t="s">
        <v>335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126</v>
      </c>
      <c r="G21" s="54">
        <v>36</v>
      </c>
      <c r="H21" s="55" t="s">
        <v>93</v>
      </c>
      <c r="I21" s="56">
        <v>46126</v>
      </c>
      <c r="J21" s="55" t="s">
        <v>65</v>
      </c>
      <c r="K21" s="57">
        <v>0.89583333333333337</v>
      </c>
      <c r="L21" s="55" t="s">
        <v>135</v>
      </c>
      <c r="M21" s="55" t="s">
        <v>55</v>
      </c>
      <c r="N21" s="55" t="s">
        <v>133</v>
      </c>
      <c r="O21" s="55" t="s">
        <v>128</v>
      </c>
      <c r="P21" s="55" t="s">
        <v>111</v>
      </c>
      <c r="Q21" s="55" t="s">
        <v>335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126</v>
      </c>
      <c r="G22" s="54">
        <v>40</v>
      </c>
      <c r="H22" s="55" t="s">
        <v>93</v>
      </c>
      <c r="I22" s="56">
        <v>46127</v>
      </c>
      <c r="J22" s="55" t="s">
        <v>98</v>
      </c>
      <c r="K22" s="57">
        <v>0.8125</v>
      </c>
      <c r="L22" s="55" t="s">
        <v>127</v>
      </c>
      <c r="M22" s="55" t="s">
        <v>55</v>
      </c>
      <c r="N22" s="55" t="s">
        <v>244</v>
      </c>
      <c r="O22" s="55" t="s">
        <v>128</v>
      </c>
      <c r="P22" s="55" t="s">
        <v>111</v>
      </c>
      <c r="Q22" s="55" t="s">
        <v>335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122</v>
      </c>
      <c r="G23" s="54">
        <v>101</v>
      </c>
      <c r="H23" s="55" t="s">
        <v>64</v>
      </c>
      <c r="I23" s="56">
        <v>46134</v>
      </c>
      <c r="J23" s="55" t="s">
        <v>98</v>
      </c>
      <c r="K23" s="57">
        <v>0.85416666666666663</v>
      </c>
      <c r="L23" s="55" t="s">
        <v>124</v>
      </c>
      <c r="M23" s="55" t="s">
        <v>55</v>
      </c>
      <c r="N23" s="55" t="s">
        <v>142</v>
      </c>
      <c r="O23" s="55" t="s">
        <v>112</v>
      </c>
      <c r="P23" s="55" t="s">
        <v>111</v>
      </c>
      <c r="Q23" s="55" t="s">
        <v>335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46</v>
      </c>
      <c r="H24" s="55" t="s">
        <v>90</v>
      </c>
      <c r="I24" s="56">
        <v>46141</v>
      </c>
      <c r="J24" s="55" t="s">
        <v>98</v>
      </c>
      <c r="K24" s="57">
        <v>0.89583333333333337</v>
      </c>
      <c r="L24" s="55" t="s">
        <v>124</v>
      </c>
      <c r="M24" s="55" t="s">
        <v>55</v>
      </c>
      <c r="N24" s="55" t="s">
        <v>145</v>
      </c>
      <c r="O24" s="55" t="s">
        <v>112</v>
      </c>
      <c r="P24" s="55" t="s">
        <v>111</v>
      </c>
      <c r="Q24" s="55" t="s">
        <v>335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92</v>
      </c>
      <c r="G25" s="54">
        <v>306</v>
      </c>
      <c r="H25" s="55" t="s">
        <v>95</v>
      </c>
      <c r="I25" s="56">
        <v>46158</v>
      </c>
      <c r="J25" s="55" t="s">
        <v>80</v>
      </c>
      <c r="K25" s="57">
        <v>0.64583333333333337</v>
      </c>
      <c r="L25" s="55" t="s">
        <v>94</v>
      </c>
      <c r="M25" s="55" t="s">
        <v>55</v>
      </c>
      <c r="N25" s="55" t="s">
        <v>88</v>
      </c>
      <c r="O25" s="55" t="s">
        <v>171</v>
      </c>
      <c r="P25" s="55" t="s">
        <v>156</v>
      </c>
      <c r="Q25" s="55" t="s">
        <v>335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85</v>
      </c>
      <c r="H26" s="55" t="s">
        <v>175</v>
      </c>
      <c r="I26" s="56">
        <v>46159</v>
      </c>
      <c r="J26" s="55" t="s">
        <v>71</v>
      </c>
      <c r="K26" s="57">
        <v>0.77083333333333337</v>
      </c>
      <c r="L26" s="55" t="s">
        <v>135</v>
      </c>
      <c r="M26" s="55" t="s">
        <v>55</v>
      </c>
      <c r="N26" s="55" t="s">
        <v>124</v>
      </c>
      <c r="O26" s="55" t="s">
        <v>112</v>
      </c>
      <c r="P26" s="55" t="s">
        <v>111</v>
      </c>
      <c r="Q26" s="55" t="s">
        <v>335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143</v>
      </c>
      <c r="G27" s="54">
        <v>404</v>
      </c>
      <c r="H27" s="55" t="s">
        <v>175</v>
      </c>
      <c r="I27" s="56">
        <v>46174</v>
      </c>
      <c r="J27" s="55" t="s">
        <v>180</v>
      </c>
      <c r="K27" s="57">
        <v>0.79166666666666663</v>
      </c>
      <c r="L27" s="55" t="s">
        <v>196</v>
      </c>
      <c r="M27" s="55" t="s">
        <v>55</v>
      </c>
      <c r="N27" s="55" t="s">
        <v>119</v>
      </c>
      <c r="O27" s="55" t="s">
        <v>128</v>
      </c>
      <c r="P27" s="55" t="s">
        <v>111</v>
      </c>
      <c r="Q27" s="55" t="s">
        <v>335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126</v>
      </c>
      <c r="G28" s="54">
        <v>59</v>
      </c>
      <c r="H28" s="55" t="s">
        <v>103</v>
      </c>
      <c r="I28" s="56">
        <v>46175</v>
      </c>
      <c r="J28" s="55" t="s">
        <v>65</v>
      </c>
      <c r="K28" s="57">
        <v>0.875</v>
      </c>
      <c r="L28" s="55" t="s">
        <v>124</v>
      </c>
      <c r="M28" s="55" t="s">
        <v>55</v>
      </c>
      <c r="N28" s="55" t="s">
        <v>204</v>
      </c>
      <c r="O28" s="55" t="s">
        <v>112</v>
      </c>
      <c r="P28" s="55" t="s">
        <v>111</v>
      </c>
      <c r="Q28" s="55" t="s">
        <v>335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130</v>
      </c>
      <c r="G29" s="54">
        <v>115</v>
      </c>
      <c r="H29" s="55" t="s">
        <v>205</v>
      </c>
      <c r="I29" s="56">
        <v>46183</v>
      </c>
      <c r="J29" s="55" t="s">
        <v>98</v>
      </c>
      <c r="K29" s="57">
        <v>0.83333333333333337</v>
      </c>
      <c r="L29" s="55" t="s">
        <v>135</v>
      </c>
      <c r="M29" s="55" t="s">
        <v>55</v>
      </c>
      <c r="N29" s="55" t="s">
        <v>206</v>
      </c>
      <c r="O29" s="55" t="s">
        <v>160</v>
      </c>
      <c r="P29" s="55" t="s">
        <v>111</v>
      </c>
      <c r="Q29" s="55" t="s">
        <v>335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125</v>
      </c>
      <c r="H30" s="55" t="s">
        <v>161</v>
      </c>
      <c r="I30" s="56">
        <v>46189</v>
      </c>
      <c r="J30" s="55" t="s">
        <v>65</v>
      </c>
      <c r="K30" s="57">
        <v>0.83333333333333337</v>
      </c>
      <c r="L30" s="55" t="s">
        <v>124</v>
      </c>
      <c r="M30" s="55" t="s">
        <v>55</v>
      </c>
      <c r="N30" s="55" t="s">
        <v>162</v>
      </c>
      <c r="O30" s="55" t="s">
        <v>112</v>
      </c>
      <c r="P30" s="55" t="s">
        <v>111</v>
      </c>
      <c r="Q30" s="55" t="s">
        <v>335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135</v>
      </c>
      <c r="H31" s="55" t="s">
        <v>207</v>
      </c>
      <c r="I31" s="56">
        <v>46193</v>
      </c>
      <c r="J31" s="55" t="s">
        <v>80</v>
      </c>
      <c r="K31" s="57">
        <v>0.79166666666666663</v>
      </c>
      <c r="L31" s="55" t="s">
        <v>208</v>
      </c>
      <c r="M31" s="55" t="s">
        <v>55</v>
      </c>
      <c r="N31" s="55" t="s">
        <v>201</v>
      </c>
      <c r="O31" s="55" t="s">
        <v>112</v>
      </c>
      <c r="P31" s="55" t="s">
        <v>111</v>
      </c>
      <c r="Q31" s="55" t="s">
        <v>335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130</v>
      </c>
      <c r="G32" s="54">
        <v>155</v>
      </c>
      <c r="H32" s="55" t="s">
        <v>97</v>
      </c>
      <c r="I32" s="56">
        <v>46205</v>
      </c>
      <c r="J32" s="55" t="s">
        <v>104</v>
      </c>
      <c r="K32" s="57">
        <v>0.875</v>
      </c>
      <c r="L32" s="55" t="s">
        <v>124</v>
      </c>
      <c r="M32" s="55" t="s">
        <v>55</v>
      </c>
      <c r="N32" s="55" t="s">
        <v>164</v>
      </c>
      <c r="O32" s="55" t="s">
        <v>112</v>
      </c>
      <c r="P32" s="55" t="s">
        <v>111</v>
      </c>
      <c r="Q32" s="55" t="s">
        <v>335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165</v>
      </c>
      <c r="H33" s="55" t="s">
        <v>209</v>
      </c>
      <c r="I33" s="56">
        <v>46216</v>
      </c>
      <c r="J33" s="55" t="s">
        <v>180</v>
      </c>
      <c r="K33" s="57">
        <v>0.85416666666666663</v>
      </c>
      <c r="L33" s="55" t="s">
        <v>135</v>
      </c>
      <c r="M33" s="55" t="s">
        <v>55</v>
      </c>
      <c r="N33" s="55" t="s">
        <v>210</v>
      </c>
      <c r="O33" s="55" t="s">
        <v>128</v>
      </c>
      <c r="P33" s="55" t="s">
        <v>111</v>
      </c>
      <c r="Q33" s="55" t="s">
        <v>335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130</v>
      </c>
      <c r="G34" s="54">
        <v>175</v>
      </c>
      <c r="H34" s="55" t="s">
        <v>165</v>
      </c>
      <c r="I34" s="56">
        <v>46220</v>
      </c>
      <c r="J34" s="55" t="s">
        <v>118</v>
      </c>
      <c r="K34" s="57">
        <v>0.875</v>
      </c>
      <c r="L34" s="55" t="s">
        <v>124</v>
      </c>
      <c r="M34" s="55" t="s">
        <v>55</v>
      </c>
      <c r="N34" s="55" t="s">
        <v>166</v>
      </c>
      <c r="O34" s="55" t="s">
        <v>167</v>
      </c>
      <c r="P34" s="55" t="s">
        <v>111</v>
      </c>
      <c r="Q34" s="55" t="s">
        <v>335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185</v>
      </c>
      <c r="H35" s="55" t="s">
        <v>168</v>
      </c>
      <c r="I35" s="56">
        <v>46225</v>
      </c>
      <c r="J35" s="55" t="s">
        <v>98</v>
      </c>
      <c r="K35" s="57">
        <v>0.8125</v>
      </c>
      <c r="L35" s="55" t="s">
        <v>135</v>
      </c>
      <c r="M35" s="55" t="s">
        <v>55</v>
      </c>
      <c r="N35" s="55" t="s">
        <v>142</v>
      </c>
      <c r="O35" s="55" t="s">
        <v>128</v>
      </c>
      <c r="P35" s="55" t="s">
        <v>111</v>
      </c>
      <c r="Q35" s="55" t="s">
        <v>335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195</v>
      </c>
      <c r="H36" s="55" t="s">
        <v>200</v>
      </c>
      <c r="I36" s="56">
        <v>46231</v>
      </c>
      <c r="J36" s="55" t="s">
        <v>65</v>
      </c>
      <c r="K36" s="57">
        <v>0.89930555555555558</v>
      </c>
      <c r="L36" s="55" t="s">
        <v>124</v>
      </c>
      <c r="M36" s="55" t="s">
        <v>55</v>
      </c>
      <c r="N36" s="55" t="s">
        <v>201</v>
      </c>
      <c r="O36" s="55" t="s">
        <v>167</v>
      </c>
      <c r="P36" s="55" t="s">
        <v>111</v>
      </c>
      <c r="Q36" s="55" t="s">
        <v>335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22</v>
      </c>
      <c r="S61" s="67">
        <f t="shared" si="1"/>
        <v>0</v>
      </c>
      <c r="T61" s="67">
        <f t="shared" si="1"/>
        <v>10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78E1-B1FE-47CA-9559-0DEBA9643861}">
  <sheetPr>
    <pageSetUpPr fitToPage="1"/>
  </sheetPr>
  <dimension ref="A1:Y163"/>
  <sheetViews>
    <sheetView showGridLines="0" topLeftCell="B48" zoomScale="96" zoomScaleNormal="96" zoomScaleSheetLayoutView="55" workbookViewId="0">
      <selection activeCell="B56" sqref="B5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5.66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32.44140625" style="2" customWidth="1"/>
    <col min="15" max="15" width="27.44140625" style="2" bestFit="1" customWidth="1"/>
    <col min="16" max="16" width="23.7773437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11</v>
      </c>
      <c r="S3" s="30">
        <f t="shared" ref="S3:W3" si="0">S61</f>
        <v>20</v>
      </c>
      <c r="T3" s="30">
        <f t="shared" si="0"/>
        <v>20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336</v>
      </c>
      <c r="F5" s="53" t="s">
        <v>63</v>
      </c>
      <c r="G5" s="54">
        <v>10</v>
      </c>
      <c r="H5" s="55" t="s">
        <v>85</v>
      </c>
      <c r="I5" s="56">
        <v>46036</v>
      </c>
      <c r="J5" s="55" t="s">
        <v>98</v>
      </c>
      <c r="K5" s="57" t="s">
        <v>337</v>
      </c>
      <c r="L5" s="55" t="s">
        <v>110</v>
      </c>
      <c r="M5" s="55" t="s">
        <v>55</v>
      </c>
      <c r="N5" s="55" t="s">
        <v>181</v>
      </c>
      <c r="O5" s="55" t="s">
        <v>115</v>
      </c>
      <c r="P5" s="55" t="s">
        <v>111</v>
      </c>
      <c r="Q5" s="55" t="s">
        <v>338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63</v>
      </c>
      <c r="G6" s="54">
        <v>12</v>
      </c>
      <c r="H6" s="55" t="s">
        <v>85</v>
      </c>
      <c r="I6" s="56">
        <v>46037</v>
      </c>
      <c r="J6" s="55" t="s">
        <v>104</v>
      </c>
      <c r="K6" s="57" t="s">
        <v>253</v>
      </c>
      <c r="L6" s="55" t="s">
        <v>111</v>
      </c>
      <c r="M6" s="55" t="s">
        <v>55</v>
      </c>
      <c r="N6" s="55" t="s">
        <v>182</v>
      </c>
      <c r="O6" s="55" t="s">
        <v>115</v>
      </c>
      <c r="P6" s="55" t="s">
        <v>111</v>
      </c>
      <c r="Q6" s="55" t="s">
        <v>338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16</v>
      </c>
      <c r="H7" s="55" t="s">
        <v>93</v>
      </c>
      <c r="I7" s="56">
        <v>46040</v>
      </c>
      <c r="J7" s="55" t="s">
        <v>71</v>
      </c>
      <c r="K7" s="57" t="s">
        <v>339</v>
      </c>
      <c r="L7" s="55" t="s">
        <v>111</v>
      </c>
      <c r="M7" s="55" t="s">
        <v>55</v>
      </c>
      <c r="N7" s="55" t="s">
        <v>153</v>
      </c>
      <c r="O7" s="55" t="s">
        <v>115</v>
      </c>
      <c r="P7" s="55" t="s">
        <v>111</v>
      </c>
      <c r="Q7" s="55" t="s">
        <v>338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20</v>
      </c>
      <c r="H8" s="55" t="s">
        <v>90</v>
      </c>
      <c r="I8" s="56">
        <v>46044</v>
      </c>
      <c r="J8" s="55" t="s">
        <v>104</v>
      </c>
      <c r="K8" s="57">
        <v>0.85416666666666663</v>
      </c>
      <c r="L8" s="55" t="s">
        <v>67</v>
      </c>
      <c r="M8" s="55" t="s">
        <v>55</v>
      </c>
      <c r="N8" s="55" t="s">
        <v>111</v>
      </c>
      <c r="O8" s="55" t="s">
        <v>117</v>
      </c>
      <c r="P8" s="55" t="s">
        <v>67</v>
      </c>
      <c r="Q8" s="55" t="s">
        <v>338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114</v>
      </c>
      <c r="G9" s="54">
        <v>34</v>
      </c>
      <c r="H9" s="55" t="s">
        <v>85</v>
      </c>
      <c r="I9" s="56">
        <v>46060</v>
      </c>
      <c r="J9" s="55" t="s">
        <v>134</v>
      </c>
      <c r="K9" s="57">
        <v>0.6875</v>
      </c>
      <c r="L9" s="55" t="s">
        <v>119</v>
      </c>
      <c r="M9" s="55" t="s">
        <v>55</v>
      </c>
      <c r="N9" s="55" t="s">
        <v>66</v>
      </c>
      <c r="O9" s="55" t="s">
        <v>115</v>
      </c>
      <c r="P9" s="55" t="s">
        <v>111</v>
      </c>
      <c r="Q9" s="55" t="s">
        <v>338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263</v>
      </c>
      <c r="G10" s="54">
        <v>15</v>
      </c>
      <c r="H10" s="55" t="s">
        <v>76</v>
      </c>
      <c r="I10" s="56">
        <v>46077</v>
      </c>
      <c r="J10" s="55" t="s">
        <v>65</v>
      </c>
      <c r="K10" s="57">
        <v>0.64583333333333337</v>
      </c>
      <c r="L10" s="55" t="s">
        <v>124</v>
      </c>
      <c r="M10" s="55" t="s">
        <v>55</v>
      </c>
      <c r="N10" s="55" t="s">
        <v>264</v>
      </c>
      <c r="O10" s="55" t="s">
        <v>223</v>
      </c>
      <c r="P10" s="55" t="s">
        <v>156</v>
      </c>
      <c r="Q10" s="55" t="s">
        <v>338</v>
      </c>
      <c r="R10" s="63"/>
      <c r="S10" s="64">
        <v>1</v>
      </c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259</v>
      </c>
      <c r="G11" s="54">
        <v>6</v>
      </c>
      <c r="H11" s="55" t="s">
        <v>64</v>
      </c>
      <c r="I11" s="56">
        <v>46137</v>
      </c>
      <c r="J11" s="55" t="s">
        <v>98</v>
      </c>
      <c r="K11" s="57">
        <v>0.64583333333333337</v>
      </c>
      <c r="L11" s="55" t="s">
        <v>124</v>
      </c>
      <c r="M11" s="55" t="s">
        <v>55</v>
      </c>
      <c r="N11" s="55" t="s">
        <v>301</v>
      </c>
      <c r="O11" s="55" t="s">
        <v>223</v>
      </c>
      <c r="P11" s="55" t="s">
        <v>156</v>
      </c>
      <c r="Q11" s="55" t="s">
        <v>338</v>
      </c>
      <c r="R11" s="63"/>
      <c r="S11" s="64">
        <v>1</v>
      </c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259</v>
      </c>
      <c r="G12" s="54">
        <v>19</v>
      </c>
      <c r="H12" s="55" t="s">
        <v>260</v>
      </c>
      <c r="I12" s="56">
        <v>46084</v>
      </c>
      <c r="J12" s="55" t="s">
        <v>65</v>
      </c>
      <c r="K12" s="57" t="s">
        <v>261</v>
      </c>
      <c r="L12" s="55" t="s">
        <v>124</v>
      </c>
      <c r="M12" s="55" t="s">
        <v>55</v>
      </c>
      <c r="N12" s="55" t="s">
        <v>262</v>
      </c>
      <c r="O12" s="55" t="s">
        <v>223</v>
      </c>
      <c r="P12" s="55" t="s">
        <v>156</v>
      </c>
      <c r="Q12" s="55" t="s">
        <v>338</v>
      </c>
      <c r="R12" s="63"/>
      <c r="S12" s="64">
        <v>1</v>
      </c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8</v>
      </c>
      <c r="H13" s="55" t="s">
        <v>76</v>
      </c>
      <c r="I13" s="56">
        <v>46102</v>
      </c>
      <c r="J13" s="55" t="s">
        <v>80</v>
      </c>
      <c r="K13" s="57">
        <v>0.66666666666666663</v>
      </c>
      <c r="L13" s="55" t="s">
        <v>172</v>
      </c>
      <c r="M13" s="55" t="s">
        <v>55</v>
      </c>
      <c r="N13" s="55" t="s">
        <v>106</v>
      </c>
      <c r="O13" s="55" t="s">
        <v>174</v>
      </c>
      <c r="P13" s="55" t="s">
        <v>172</v>
      </c>
      <c r="Q13" s="55" t="s">
        <v>338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12</v>
      </c>
      <c r="H14" s="55" t="s">
        <v>85</v>
      </c>
      <c r="I14" s="56">
        <v>46109</v>
      </c>
      <c r="J14" s="55" t="s">
        <v>80</v>
      </c>
      <c r="K14" s="57">
        <v>0.625</v>
      </c>
      <c r="L14" s="55" t="s">
        <v>172</v>
      </c>
      <c r="M14" s="55" t="s">
        <v>55</v>
      </c>
      <c r="N14" s="55" t="s">
        <v>191</v>
      </c>
      <c r="O14" s="55" t="s">
        <v>174</v>
      </c>
      <c r="P14" s="55" t="s">
        <v>172</v>
      </c>
      <c r="Q14" s="55" t="s">
        <v>338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11</v>
      </c>
      <c r="H15" s="55" t="s">
        <v>85</v>
      </c>
      <c r="I15" s="56">
        <v>46110</v>
      </c>
      <c r="J15" s="55" t="s">
        <v>71</v>
      </c>
      <c r="K15" s="57">
        <v>0.70833333333333337</v>
      </c>
      <c r="L15" s="55" t="s">
        <v>218</v>
      </c>
      <c r="M15" s="55" t="s">
        <v>55</v>
      </c>
      <c r="N15" s="55" t="s">
        <v>173</v>
      </c>
      <c r="O15" s="55" t="s">
        <v>242</v>
      </c>
      <c r="P15" s="55" t="s">
        <v>243</v>
      </c>
      <c r="Q15" s="55" t="s">
        <v>338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87</v>
      </c>
      <c r="G16" s="54">
        <v>116</v>
      </c>
      <c r="H16" s="55" t="s">
        <v>64</v>
      </c>
      <c r="I16" s="56">
        <v>46116</v>
      </c>
      <c r="J16" s="55" t="s">
        <v>80</v>
      </c>
      <c r="K16" s="57">
        <v>0.66666666666666663</v>
      </c>
      <c r="L16" s="55" t="s">
        <v>88</v>
      </c>
      <c r="M16" s="55" t="s">
        <v>55</v>
      </c>
      <c r="N16" s="55" t="s">
        <v>89</v>
      </c>
      <c r="O16" s="55" t="s">
        <v>68</v>
      </c>
      <c r="P16" s="55" t="s">
        <v>66</v>
      </c>
      <c r="Q16" s="55" t="s">
        <v>338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70</v>
      </c>
      <c r="G17" s="54">
        <v>16</v>
      </c>
      <c r="H17" s="55" t="s">
        <v>93</v>
      </c>
      <c r="I17" s="56">
        <v>46117</v>
      </c>
      <c r="J17" s="55" t="s">
        <v>71</v>
      </c>
      <c r="K17" s="57">
        <v>0.66666666666666663</v>
      </c>
      <c r="L17" s="55" t="s">
        <v>173</v>
      </c>
      <c r="M17" s="55" t="s">
        <v>55</v>
      </c>
      <c r="N17" s="55" t="s">
        <v>106</v>
      </c>
      <c r="O17" s="55" t="s">
        <v>214</v>
      </c>
      <c r="P17" s="55" t="s">
        <v>173</v>
      </c>
      <c r="Q17" s="55" t="s">
        <v>338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126</v>
      </c>
      <c r="G18" s="54">
        <v>26</v>
      </c>
      <c r="H18" s="55" t="s">
        <v>85</v>
      </c>
      <c r="I18" s="56">
        <v>46120</v>
      </c>
      <c r="J18" s="55" t="s">
        <v>98</v>
      </c>
      <c r="K18" s="57">
        <v>0.89583333333333337</v>
      </c>
      <c r="L18" s="55" t="s">
        <v>135</v>
      </c>
      <c r="M18" s="55" t="s">
        <v>55</v>
      </c>
      <c r="N18" s="55" t="s">
        <v>124</v>
      </c>
      <c r="O18" s="55" t="s">
        <v>112</v>
      </c>
      <c r="P18" s="55" t="s">
        <v>111</v>
      </c>
      <c r="Q18" s="55" t="s">
        <v>338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157</v>
      </c>
      <c r="G19" s="54">
        <v>15</v>
      </c>
      <c r="H19" s="55" t="s">
        <v>76</v>
      </c>
      <c r="I19" s="56">
        <v>46123</v>
      </c>
      <c r="J19" s="55" t="s">
        <v>134</v>
      </c>
      <c r="K19" s="57">
        <v>0.70833333333333337</v>
      </c>
      <c r="L19" s="55" t="s">
        <v>158</v>
      </c>
      <c r="M19" s="55" t="s">
        <v>55</v>
      </c>
      <c r="N19" s="55" t="s">
        <v>236</v>
      </c>
      <c r="O19" s="55" t="s">
        <v>117</v>
      </c>
      <c r="P19" s="55" t="s">
        <v>67</v>
      </c>
      <c r="Q19" s="55" t="s">
        <v>338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126</v>
      </c>
      <c r="G20" s="54">
        <v>36</v>
      </c>
      <c r="H20" s="55" t="s">
        <v>93</v>
      </c>
      <c r="I20" s="56">
        <v>46126</v>
      </c>
      <c r="J20" s="55" t="s">
        <v>65</v>
      </c>
      <c r="K20" s="57">
        <v>0.89583333333333337</v>
      </c>
      <c r="L20" s="55" t="s">
        <v>135</v>
      </c>
      <c r="M20" s="55" t="s">
        <v>55</v>
      </c>
      <c r="N20" s="55" t="s">
        <v>133</v>
      </c>
      <c r="O20" s="55" t="s">
        <v>128</v>
      </c>
      <c r="P20" s="55" t="s">
        <v>111</v>
      </c>
      <c r="Q20" s="55" t="s">
        <v>338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 t="s">
        <v>317</v>
      </c>
      <c r="G21" s="54">
        <v>85</v>
      </c>
      <c r="H21" s="55" t="s">
        <v>175</v>
      </c>
      <c r="I21" s="56">
        <v>46127</v>
      </c>
      <c r="J21" s="55" t="s">
        <v>98</v>
      </c>
      <c r="K21" s="57">
        <v>0.64583333333333337</v>
      </c>
      <c r="L21" s="55" t="s">
        <v>124</v>
      </c>
      <c r="M21" s="55" t="s">
        <v>55</v>
      </c>
      <c r="N21" s="55" t="s">
        <v>318</v>
      </c>
      <c r="O21" s="55" t="s">
        <v>223</v>
      </c>
      <c r="P21" s="55" t="s">
        <v>156</v>
      </c>
      <c r="Q21" s="55" t="s">
        <v>338</v>
      </c>
      <c r="R21" s="63"/>
      <c r="S21" s="64">
        <v>1</v>
      </c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 t="s">
        <v>79</v>
      </c>
      <c r="G22" s="54">
        <v>62</v>
      </c>
      <c r="H22" s="55" t="s">
        <v>93</v>
      </c>
      <c r="I22" s="56">
        <v>46129</v>
      </c>
      <c r="J22" s="55" t="s">
        <v>118</v>
      </c>
      <c r="K22" s="57">
        <v>0.70833333333333337</v>
      </c>
      <c r="L22" s="55" t="s">
        <v>340</v>
      </c>
      <c r="M22" s="55" t="s">
        <v>55</v>
      </c>
      <c r="N22" s="55" t="s">
        <v>341</v>
      </c>
      <c r="O22" s="55" t="s">
        <v>74</v>
      </c>
      <c r="P22" s="55" t="s">
        <v>75</v>
      </c>
      <c r="Q22" s="55" t="s">
        <v>338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 t="s">
        <v>70</v>
      </c>
      <c r="G23" s="54">
        <v>21</v>
      </c>
      <c r="H23" s="55" t="s">
        <v>91</v>
      </c>
      <c r="I23" s="56">
        <v>46130</v>
      </c>
      <c r="J23" s="55" t="s">
        <v>80</v>
      </c>
      <c r="K23" s="57">
        <v>0.70833333333333337</v>
      </c>
      <c r="L23" s="55" t="s">
        <v>73</v>
      </c>
      <c r="M23" s="55" t="s">
        <v>55</v>
      </c>
      <c r="N23" s="55" t="s">
        <v>72</v>
      </c>
      <c r="O23" s="55" t="s">
        <v>74</v>
      </c>
      <c r="P23" s="55" t="s">
        <v>75</v>
      </c>
      <c r="Q23" s="55" t="s">
        <v>338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30"/>
      <c r="F24" s="53" t="s">
        <v>70</v>
      </c>
      <c r="G24" s="54">
        <v>22</v>
      </c>
      <c r="H24" s="55" t="s">
        <v>91</v>
      </c>
      <c r="I24" s="56">
        <v>46131</v>
      </c>
      <c r="J24" s="55" t="s">
        <v>71</v>
      </c>
      <c r="K24" s="57">
        <v>0.66666666666666663</v>
      </c>
      <c r="L24" s="55" t="s">
        <v>77</v>
      </c>
      <c r="M24" s="55" t="s">
        <v>55</v>
      </c>
      <c r="N24" s="55" t="s">
        <v>84</v>
      </c>
      <c r="O24" s="55" t="s">
        <v>78</v>
      </c>
      <c r="P24" s="55" t="s">
        <v>77</v>
      </c>
      <c r="Q24" s="55" t="s">
        <v>338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30"/>
      <c r="F25" s="53" t="s">
        <v>221</v>
      </c>
      <c r="G25" s="54">
        <v>65</v>
      </c>
      <c r="H25" s="55" t="s">
        <v>95</v>
      </c>
      <c r="I25" s="56">
        <v>46134</v>
      </c>
      <c r="J25" s="55" t="s">
        <v>98</v>
      </c>
      <c r="K25" s="57">
        <v>0.625</v>
      </c>
      <c r="L25" s="55" t="s">
        <v>124</v>
      </c>
      <c r="M25" s="55" t="s">
        <v>55</v>
      </c>
      <c r="N25" s="55" t="s">
        <v>162</v>
      </c>
      <c r="O25" s="55" t="s">
        <v>223</v>
      </c>
      <c r="P25" s="55" t="s">
        <v>156</v>
      </c>
      <c r="Q25" s="55" t="s">
        <v>338</v>
      </c>
      <c r="R25" s="63"/>
      <c r="S25" s="64">
        <v>1</v>
      </c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 t="s">
        <v>92</v>
      </c>
      <c r="G26" s="54">
        <v>162</v>
      </c>
      <c r="H26" s="55" t="s">
        <v>93</v>
      </c>
      <c r="I26" s="56">
        <v>46137</v>
      </c>
      <c r="J26" s="55" t="s">
        <v>80</v>
      </c>
      <c r="K26" s="57">
        <v>0.66666666666666663</v>
      </c>
      <c r="L26" s="55" t="s">
        <v>88</v>
      </c>
      <c r="M26" s="55" t="s">
        <v>55</v>
      </c>
      <c r="N26" s="55" t="s">
        <v>94</v>
      </c>
      <c r="O26" s="55" t="s">
        <v>68</v>
      </c>
      <c r="P26" s="55" t="s">
        <v>66</v>
      </c>
      <c r="Q26" s="55" t="s">
        <v>338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 t="s">
        <v>342</v>
      </c>
      <c r="G27" s="54">
        <v>3</v>
      </c>
      <c r="H27" s="55" t="s">
        <v>64</v>
      </c>
      <c r="I27" s="56">
        <v>46138</v>
      </c>
      <c r="J27" s="55" t="s">
        <v>71</v>
      </c>
      <c r="K27" s="57">
        <v>0.625</v>
      </c>
      <c r="L27" s="55" t="s">
        <v>135</v>
      </c>
      <c r="M27" s="55" t="s">
        <v>55</v>
      </c>
      <c r="N27" s="55" t="s">
        <v>343</v>
      </c>
      <c r="O27" s="55" t="s">
        <v>344</v>
      </c>
      <c r="P27" s="55" t="s">
        <v>140</v>
      </c>
      <c r="Q27" s="55" t="s">
        <v>338</v>
      </c>
      <c r="R27" s="63"/>
      <c r="S27" s="64">
        <v>1</v>
      </c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 t="s">
        <v>345</v>
      </c>
      <c r="G28" s="54">
        <v>85</v>
      </c>
      <c r="H28" s="55" t="s">
        <v>175</v>
      </c>
      <c r="I28" s="56">
        <v>46141</v>
      </c>
      <c r="J28" s="55" t="s">
        <v>98</v>
      </c>
      <c r="K28" s="57">
        <v>0.625</v>
      </c>
      <c r="L28" s="55" t="s">
        <v>346</v>
      </c>
      <c r="M28" s="55" t="s">
        <v>55</v>
      </c>
      <c r="N28" s="55" t="s">
        <v>267</v>
      </c>
      <c r="O28" s="55" t="s">
        <v>344</v>
      </c>
      <c r="P28" s="55" t="s">
        <v>140</v>
      </c>
      <c r="Q28" s="55" t="s">
        <v>338</v>
      </c>
      <c r="R28" s="63"/>
      <c r="S28" s="64">
        <v>1</v>
      </c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 t="s">
        <v>330</v>
      </c>
      <c r="G29" s="54">
        <v>31</v>
      </c>
      <c r="H29" s="55" t="s">
        <v>96</v>
      </c>
      <c r="I29" s="56">
        <v>46142</v>
      </c>
      <c r="J29" s="55" t="s">
        <v>104</v>
      </c>
      <c r="K29" s="57">
        <v>0.75</v>
      </c>
      <c r="L29" s="55" t="s">
        <v>111</v>
      </c>
      <c r="M29" s="55" t="s">
        <v>55</v>
      </c>
      <c r="N29" s="55" t="s">
        <v>347</v>
      </c>
      <c r="O29" s="55" t="s">
        <v>128</v>
      </c>
      <c r="P29" s="55" t="s">
        <v>111</v>
      </c>
      <c r="Q29" s="55" t="s">
        <v>338</v>
      </c>
      <c r="R29" s="63"/>
      <c r="S29" s="64">
        <v>1</v>
      </c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 t="s">
        <v>70</v>
      </c>
      <c r="G30" s="54">
        <v>31</v>
      </c>
      <c r="H30" s="55" t="s">
        <v>96</v>
      </c>
      <c r="I30" s="56">
        <v>46144</v>
      </c>
      <c r="J30" s="55" t="s">
        <v>134</v>
      </c>
      <c r="K30" s="57">
        <v>0.66666666666666663</v>
      </c>
      <c r="L30" s="55" t="s">
        <v>173</v>
      </c>
      <c r="M30" s="55" t="s">
        <v>55</v>
      </c>
      <c r="N30" s="55" t="s">
        <v>218</v>
      </c>
      <c r="O30" s="55" t="s">
        <v>214</v>
      </c>
      <c r="P30" s="55" t="s">
        <v>173</v>
      </c>
      <c r="Q30" s="55" t="s">
        <v>338</v>
      </c>
      <c r="R30" s="63"/>
      <c r="S30" s="64"/>
      <c r="T30" s="64">
        <v>1</v>
      </c>
      <c r="U30" s="64"/>
      <c r="V30" s="64"/>
      <c r="W30" s="64"/>
      <c r="X30" s="9"/>
    </row>
    <row r="31" spans="3:24" ht="27" customHeight="1" x14ac:dyDescent="0.25">
      <c r="C31" s="13"/>
      <c r="D31" s="130"/>
      <c r="F31" s="53" t="s">
        <v>137</v>
      </c>
      <c r="G31" s="54">
        <v>56</v>
      </c>
      <c r="H31" s="55" t="s">
        <v>95</v>
      </c>
      <c r="I31" s="56">
        <v>46145</v>
      </c>
      <c r="J31" s="55" t="s">
        <v>71</v>
      </c>
      <c r="K31" s="57">
        <v>0.625</v>
      </c>
      <c r="L31" s="55" t="s">
        <v>135</v>
      </c>
      <c r="M31" s="55" t="s">
        <v>55</v>
      </c>
      <c r="N31" s="55" t="s">
        <v>146</v>
      </c>
      <c r="O31" s="55" t="s">
        <v>139</v>
      </c>
      <c r="P31" s="55" t="s">
        <v>140</v>
      </c>
      <c r="Q31" s="55" t="s">
        <v>338</v>
      </c>
      <c r="R31" s="63"/>
      <c r="S31" s="64">
        <v>1</v>
      </c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 t="s">
        <v>70</v>
      </c>
      <c r="G32" s="54">
        <v>35</v>
      </c>
      <c r="H32" s="55" t="s">
        <v>175</v>
      </c>
      <c r="I32" s="56">
        <v>46151</v>
      </c>
      <c r="J32" s="55" t="s">
        <v>80</v>
      </c>
      <c r="K32" s="57">
        <v>0.66666666666666663</v>
      </c>
      <c r="L32" s="55" t="s">
        <v>176</v>
      </c>
      <c r="M32" s="55" t="s">
        <v>99</v>
      </c>
      <c r="N32" s="55" t="s">
        <v>177</v>
      </c>
      <c r="O32" s="55" t="s">
        <v>174</v>
      </c>
      <c r="P32" s="55" t="s">
        <v>172</v>
      </c>
      <c r="Q32" s="55" t="s">
        <v>338</v>
      </c>
      <c r="R32" s="63"/>
      <c r="S32" s="64"/>
      <c r="T32" s="64">
        <v>1</v>
      </c>
      <c r="U32" s="64"/>
      <c r="V32" s="64"/>
      <c r="W32" s="64"/>
      <c r="X32" s="9"/>
    </row>
    <row r="33" spans="3:24" ht="27" customHeight="1" x14ac:dyDescent="0.25">
      <c r="C33" s="13"/>
      <c r="D33" s="130"/>
      <c r="F33" s="53" t="s">
        <v>92</v>
      </c>
      <c r="G33" s="54">
        <v>258</v>
      </c>
      <c r="H33" s="55" t="s">
        <v>91</v>
      </c>
      <c r="I33" s="56">
        <v>46152</v>
      </c>
      <c r="J33" s="55" t="s">
        <v>71</v>
      </c>
      <c r="K33" s="57">
        <v>0.66666666666666663</v>
      </c>
      <c r="L33" s="55" t="s">
        <v>88</v>
      </c>
      <c r="M33" s="55" t="s">
        <v>55</v>
      </c>
      <c r="N33" s="55" t="s">
        <v>170</v>
      </c>
      <c r="O33" s="55" t="s">
        <v>68</v>
      </c>
      <c r="P33" s="55" t="s">
        <v>66</v>
      </c>
      <c r="Q33" s="55" t="s">
        <v>338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 t="s">
        <v>70</v>
      </c>
      <c r="G34" s="54">
        <v>39</v>
      </c>
      <c r="H34" s="55" t="s">
        <v>97</v>
      </c>
      <c r="I34" s="56">
        <v>46155</v>
      </c>
      <c r="J34" s="55" t="s">
        <v>98</v>
      </c>
      <c r="K34" s="57">
        <v>0.83333333333333337</v>
      </c>
      <c r="L34" s="55" t="s">
        <v>177</v>
      </c>
      <c r="M34" s="55" t="s">
        <v>99</v>
      </c>
      <c r="N34" s="55" t="s">
        <v>106</v>
      </c>
      <c r="O34" s="55" t="s">
        <v>242</v>
      </c>
      <c r="P34" s="55" t="s">
        <v>243</v>
      </c>
      <c r="Q34" s="55" t="s">
        <v>338</v>
      </c>
      <c r="R34" s="63"/>
      <c r="S34" s="64"/>
      <c r="T34" s="64">
        <v>1</v>
      </c>
      <c r="U34" s="64"/>
      <c r="V34" s="64"/>
      <c r="W34" s="64"/>
      <c r="X34" s="9"/>
    </row>
    <row r="35" spans="3:24" ht="27" customHeight="1" x14ac:dyDescent="0.25">
      <c r="C35" s="13"/>
      <c r="D35" s="130"/>
      <c r="F35" s="53" t="s">
        <v>302</v>
      </c>
      <c r="G35" s="54">
        <v>34</v>
      </c>
      <c r="H35" s="55" t="s">
        <v>90</v>
      </c>
      <c r="I35" s="56">
        <v>46156</v>
      </c>
      <c r="J35" s="55" t="s">
        <v>104</v>
      </c>
      <c r="K35" s="57">
        <v>0.625</v>
      </c>
      <c r="L35" s="55" t="s">
        <v>135</v>
      </c>
      <c r="M35" s="55" t="s">
        <v>55</v>
      </c>
      <c r="N35" s="55" t="s">
        <v>303</v>
      </c>
      <c r="O35" s="55" t="s">
        <v>139</v>
      </c>
      <c r="P35" s="55" t="s">
        <v>140</v>
      </c>
      <c r="Q35" s="55" t="s">
        <v>338</v>
      </c>
      <c r="R35" s="63"/>
      <c r="S35" s="64">
        <v>1</v>
      </c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 t="s">
        <v>137</v>
      </c>
      <c r="G36" s="54">
        <v>72</v>
      </c>
      <c r="H36" s="55" t="s">
        <v>175</v>
      </c>
      <c r="I36" s="56">
        <v>46158</v>
      </c>
      <c r="J36" s="55" t="s">
        <v>80</v>
      </c>
      <c r="K36" s="57">
        <v>0.625</v>
      </c>
      <c r="L36" s="55" t="s">
        <v>135</v>
      </c>
      <c r="M36" s="55" t="s">
        <v>55</v>
      </c>
      <c r="N36" s="55" t="s">
        <v>327</v>
      </c>
      <c r="O36" s="55" t="s">
        <v>139</v>
      </c>
      <c r="P36" s="55" t="s">
        <v>140</v>
      </c>
      <c r="Q36" s="55" t="s">
        <v>338</v>
      </c>
      <c r="R36" s="63"/>
      <c r="S36" s="64">
        <v>1</v>
      </c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 t="s">
        <v>79</v>
      </c>
      <c r="G37" s="54">
        <v>104</v>
      </c>
      <c r="H37" s="55" t="s">
        <v>348</v>
      </c>
      <c r="I37" s="56">
        <v>46159</v>
      </c>
      <c r="J37" s="55" t="s">
        <v>71</v>
      </c>
      <c r="K37" s="57">
        <v>0.66666666666666663</v>
      </c>
      <c r="L37" s="55" t="s">
        <v>340</v>
      </c>
      <c r="M37" s="55" t="s">
        <v>55</v>
      </c>
      <c r="N37" s="55" t="s">
        <v>349</v>
      </c>
      <c r="O37" s="55" t="s">
        <v>74</v>
      </c>
      <c r="P37" s="55" t="s">
        <v>75</v>
      </c>
      <c r="Q37" s="55" t="s">
        <v>338</v>
      </c>
      <c r="R37" s="63"/>
      <c r="S37" s="64">
        <v>1</v>
      </c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 t="s">
        <v>126</v>
      </c>
      <c r="G38" s="54">
        <v>56</v>
      </c>
      <c r="H38" s="55" t="s">
        <v>103</v>
      </c>
      <c r="I38" s="56">
        <v>46162</v>
      </c>
      <c r="J38" s="55" t="s">
        <v>98</v>
      </c>
      <c r="K38" s="57">
        <v>0.875</v>
      </c>
      <c r="L38" s="55" t="s">
        <v>124</v>
      </c>
      <c r="M38" s="55" t="s">
        <v>55</v>
      </c>
      <c r="N38" s="55" t="s">
        <v>145</v>
      </c>
      <c r="O38" s="55" t="s">
        <v>112</v>
      </c>
      <c r="P38" s="55" t="s">
        <v>111</v>
      </c>
      <c r="Q38" s="55" t="s">
        <v>338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 t="s">
        <v>143</v>
      </c>
      <c r="G39" s="54">
        <v>355</v>
      </c>
      <c r="H39" s="55" t="s">
        <v>96</v>
      </c>
      <c r="I39" s="56">
        <v>46165</v>
      </c>
      <c r="J39" s="55" t="s">
        <v>80</v>
      </c>
      <c r="K39" s="57">
        <v>0.70833333333333337</v>
      </c>
      <c r="L39" s="55" t="s">
        <v>127</v>
      </c>
      <c r="M39" s="55" t="s">
        <v>55</v>
      </c>
      <c r="N39" s="55" t="s">
        <v>194</v>
      </c>
      <c r="O39" s="55" t="s">
        <v>128</v>
      </c>
      <c r="P39" s="55" t="s">
        <v>111</v>
      </c>
      <c r="Q39" s="55" t="s">
        <v>338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 t="s">
        <v>70</v>
      </c>
      <c r="G40" s="54">
        <v>45</v>
      </c>
      <c r="H40" s="55" t="s">
        <v>295</v>
      </c>
      <c r="I40" s="56">
        <v>46166</v>
      </c>
      <c r="J40" s="55" t="s">
        <v>71</v>
      </c>
      <c r="K40" s="57">
        <v>0.66666666666666663</v>
      </c>
      <c r="L40" s="55" t="s">
        <v>172</v>
      </c>
      <c r="M40" s="55" t="s">
        <v>55</v>
      </c>
      <c r="N40" s="55" t="s">
        <v>86</v>
      </c>
      <c r="O40" s="55" t="s">
        <v>174</v>
      </c>
      <c r="P40" s="55" t="s">
        <v>172</v>
      </c>
      <c r="Q40" s="55" t="s">
        <v>338</v>
      </c>
      <c r="R40" s="63"/>
      <c r="S40" s="64"/>
      <c r="T40" s="64">
        <v>1</v>
      </c>
      <c r="U40" s="64"/>
      <c r="V40" s="64"/>
      <c r="W40" s="64"/>
      <c r="X40" s="9"/>
    </row>
    <row r="41" spans="3:24" ht="27" customHeight="1" x14ac:dyDescent="0.25">
      <c r="C41" s="13"/>
      <c r="D41" s="130"/>
      <c r="F41" s="53" t="s">
        <v>320</v>
      </c>
      <c r="G41" s="54">
        <v>52</v>
      </c>
      <c r="H41" s="55" t="s">
        <v>95</v>
      </c>
      <c r="I41" s="56">
        <v>46169</v>
      </c>
      <c r="J41" s="55" t="s">
        <v>98</v>
      </c>
      <c r="K41" s="57">
        <v>0.625</v>
      </c>
      <c r="L41" s="55" t="s">
        <v>135</v>
      </c>
      <c r="M41" s="55" t="s">
        <v>55</v>
      </c>
      <c r="N41" s="55" t="s">
        <v>321</v>
      </c>
      <c r="O41" s="55" t="s">
        <v>139</v>
      </c>
      <c r="P41" s="55" t="s">
        <v>140</v>
      </c>
      <c r="Q41" s="55" t="s">
        <v>338</v>
      </c>
      <c r="R41" s="63"/>
      <c r="S41" s="64">
        <v>1</v>
      </c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 t="s">
        <v>70</v>
      </c>
      <c r="G42" s="54">
        <v>47</v>
      </c>
      <c r="H42" s="55" t="s">
        <v>271</v>
      </c>
      <c r="I42" s="56">
        <v>46172</v>
      </c>
      <c r="J42" s="55" t="s">
        <v>80</v>
      </c>
      <c r="K42" s="57">
        <v>0.6875</v>
      </c>
      <c r="L42" s="55" t="s">
        <v>86</v>
      </c>
      <c r="M42" s="55" t="s">
        <v>55</v>
      </c>
      <c r="N42" s="55" t="s">
        <v>172</v>
      </c>
      <c r="O42" s="55" t="s">
        <v>74</v>
      </c>
      <c r="P42" s="55" t="s">
        <v>75</v>
      </c>
      <c r="Q42" s="55" t="s">
        <v>338</v>
      </c>
      <c r="R42" s="63"/>
      <c r="S42" s="64"/>
      <c r="T42" s="64">
        <v>1</v>
      </c>
      <c r="U42" s="64"/>
      <c r="V42" s="64"/>
      <c r="W42" s="64"/>
      <c r="X42" s="9"/>
    </row>
    <row r="43" spans="3:24" ht="27" customHeight="1" x14ac:dyDescent="0.25">
      <c r="C43" s="13"/>
      <c r="D43" s="130"/>
      <c r="F43" s="53" t="s">
        <v>272</v>
      </c>
      <c r="G43" s="54">
        <v>12</v>
      </c>
      <c r="H43" s="55" t="s">
        <v>76</v>
      </c>
      <c r="I43" s="56">
        <v>46176</v>
      </c>
      <c r="J43" s="55" t="s">
        <v>98</v>
      </c>
      <c r="K43" s="57">
        <v>0.625</v>
      </c>
      <c r="L43" s="55" t="s">
        <v>111</v>
      </c>
      <c r="M43" s="55" t="s">
        <v>55</v>
      </c>
      <c r="N43" s="55" t="s">
        <v>226</v>
      </c>
      <c r="O43" s="55" t="s">
        <v>223</v>
      </c>
      <c r="P43" s="55" t="s">
        <v>156</v>
      </c>
      <c r="Q43" s="55" t="s">
        <v>338</v>
      </c>
      <c r="R43" s="63"/>
      <c r="S43" s="64">
        <v>1</v>
      </c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 t="s">
        <v>70</v>
      </c>
      <c r="G44" s="54">
        <v>49</v>
      </c>
      <c r="H44" s="55" t="s">
        <v>103</v>
      </c>
      <c r="I44" s="56">
        <v>46179</v>
      </c>
      <c r="J44" s="55" t="s">
        <v>80</v>
      </c>
      <c r="K44" s="57">
        <v>0.625</v>
      </c>
      <c r="L44" s="55" t="s">
        <v>106</v>
      </c>
      <c r="M44" s="55" t="s">
        <v>55</v>
      </c>
      <c r="N44" s="55" t="s">
        <v>86</v>
      </c>
      <c r="O44" s="55" t="s">
        <v>219</v>
      </c>
      <c r="P44" s="55" t="s">
        <v>106</v>
      </c>
      <c r="Q44" s="55" t="s">
        <v>338</v>
      </c>
      <c r="R44" s="63"/>
      <c r="S44" s="64"/>
      <c r="T44" s="64">
        <v>1</v>
      </c>
      <c r="U44" s="64"/>
      <c r="V44" s="64"/>
      <c r="W44" s="64"/>
      <c r="X44" s="9"/>
    </row>
    <row r="45" spans="3:24" ht="27" customHeight="1" x14ac:dyDescent="0.25">
      <c r="C45" s="13"/>
      <c r="D45" s="130"/>
      <c r="F45" s="53" t="s">
        <v>157</v>
      </c>
      <c r="G45" s="54">
        <v>95</v>
      </c>
      <c r="H45" s="55" t="s">
        <v>97</v>
      </c>
      <c r="I45" s="56">
        <v>46187</v>
      </c>
      <c r="J45" s="55" t="s">
        <v>71</v>
      </c>
      <c r="K45" s="57">
        <v>0.8125</v>
      </c>
      <c r="L45" s="55" t="s">
        <v>158</v>
      </c>
      <c r="M45" s="55" t="s">
        <v>55</v>
      </c>
      <c r="N45" s="55" t="s">
        <v>159</v>
      </c>
      <c r="O45" s="55" t="s">
        <v>160</v>
      </c>
      <c r="P45" s="55" t="s">
        <v>111</v>
      </c>
      <c r="Q45" s="55" t="s">
        <v>338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 t="s">
        <v>273</v>
      </c>
      <c r="G46" s="54">
        <v>32</v>
      </c>
      <c r="H46" s="55" t="s">
        <v>93</v>
      </c>
      <c r="I46" s="56">
        <v>46189</v>
      </c>
      <c r="J46" s="55" t="s">
        <v>65</v>
      </c>
      <c r="K46" s="57">
        <v>0.625</v>
      </c>
      <c r="L46" s="55" t="s">
        <v>124</v>
      </c>
      <c r="M46" s="55" t="s">
        <v>55</v>
      </c>
      <c r="N46" s="55" t="s">
        <v>132</v>
      </c>
      <c r="O46" s="55" t="s">
        <v>274</v>
      </c>
      <c r="P46" s="55" t="s">
        <v>305</v>
      </c>
      <c r="Q46" s="55" t="s">
        <v>338</v>
      </c>
      <c r="R46" s="63"/>
      <c r="S46" s="64">
        <v>1</v>
      </c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 t="s">
        <v>221</v>
      </c>
      <c r="G47" s="54">
        <v>155</v>
      </c>
      <c r="H47" s="55" t="s">
        <v>304</v>
      </c>
      <c r="I47" s="56">
        <v>46190</v>
      </c>
      <c r="J47" s="55" t="s">
        <v>98</v>
      </c>
      <c r="K47" s="57">
        <v>0.625</v>
      </c>
      <c r="L47" s="55" t="s">
        <v>124</v>
      </c>
      <c r="M47" s="55" t="s">
        <v>55</v>
      </c>
      <c r="N47" s="55" t="s">
        <v>206</v>
      </c>
      <c r="O47" s="55" t="s">
        <v>274</v>
      </c>
      <c r="P47" s="55" t="s">
        <v>305</v>
      </c>
      <c r="Q47" s="55" t="s">
        <v>338</v>
      </c>
      <c r="R47" s="63"/>
      <c r="S47" s="64">
        <v>1</v>
      </c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 t="s">
        <v>322</v>
      </c>
      <c r="G48" s="54">
        <v>57</v>
      </c>
      <c r="H48" s="55" t="s">
        <v>323</v>
      </c>
      <c r="I48" s="56">
        <v>46191</v>
      </c>
      <c r="J48" s="55" t="s">
        <v>104</v>
      </c>
      <c r="K48" s="57">
        <v>0.625</v>
      </c>
      <c r="L48" s="55" t="s">
        <v>208</v>
      </c>
      <c r="M48" s="55" t="s">
        <v>55</v>
      </c>
      <c r="N48" s="55" t="s">
        <v>324</v>
      </c>
      <c r="O48" s="55" t="s">
        <v>139</v>
      </c>
      <c r="P48" s="55" t="s">
        <v>140</v>
      </c>
      <c r="Q48" s="55" t="s">
        <v>338</v>
      </c>
      <c r="R48" s="63"/>
      <c r="S48" s="64">
        <v>1</v>
      </c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 t="s">
        <v>87</v>
      </c>
      <c r="G49" s="54">
        <v>522</v>
      </c>
      <c r="H49" s="55" t="s">
        <v>107</v>
      </c>
      <c r="I49" s="56">
        <v>46200</v>
      </c>
      <c r="J49" s="55" t="s">
        <v>80</v>
      </c>
      <c r="K49" s="57">
        <v>0.625</v>
      </c>
      <c r="L49" s="55" t="s">
        <v>94</v>
      </c>
      <c r="M49" s="55" t="s">
        <v>55</v>
      </c>
      <c r="N49" s="55" t="s">
        <v>129</v>
      </c>
      <c r="O49" s="55" t="s">
        <v>171</v>
      </c>
      <c r="P49" s="55" t="s">
        <v>156</v>
      </c>
      <c r="Q49" s="55" t="s">
        <v>338</v>
      </c>
      <c r="R49" s="63">
        <v>1</v>
      </c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 t="s">
        <v>330</v>
      </c>
      <c r="G50" s="54">
        <v>185</v>
      </c>
      <c r="H50" s="55" t="s">
        <v>168</v>
      </c>
      <c r="I50" s="56">
        <v>46204</v>
      </c>
      <c r="J50" s="55" t="s">
        <v>98</v>
      </c>
      <c r="K50" s="57">
        <v>0.625</v>
      </c>
      <c r="L50" s="55" t="s">
        <v>124</v>
      </c>
      <c r="M50" s="55" t="s">
        <v>55</v>
      </c>
      <c r="N50" s="55" t="s">
        <v>226</v>
      </c>
      <c r="O50" s="55" t="s">
        <v>223</v>
      </c>
      <c r="P50" s="55" t="s">
        <v>156</v>
      </c>
      <c r="Q50" s="55" t="s">
        <v>338</v>
      </c>
      <c r="R50" s="63"/>
      <c r="S50" s="64">
        <v>1</v>
      </c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 t="s">
        <v>275</v>
      </c>
      <c r="G51" s="54">
        <v>62</v>
      </c>
      <c r="H51" s="55" t="s">
        <v>95</v>
      </c>
      <c r="I51" s="56">
        <v>46210</v>
      </c>
      <c r="J51" s="55" t="s">
        <v>65</v>
      </c>
      <c r="K51" s="57">
        <v>0.625</v>
      </c>
      <c r="L51" s="55" t="s">
        <v>124</v>
      </c>
      <c r="M51" s="55" t="s">
        <v>55</v>
      </c>
      <c r="N51" s="55" t="s">
        <v>276</v>
      </c>
      <c r="O51" s="55" t="s">
        <v>223</v>
      </c>
      <c r="P51" s="55" t="s">
        <v>156</v>
      </c>
      <c r="Q51" s="55" t="s">
        <v>338</v>
      </c>
      <c r="R51" s="63"/>
      <c r="S51" s="64">
        <v>1</v>
      </c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 t="s">
        <v>229</v>
      </c>
      <c r="G52" s="54">
        <v>72</v>
      </c>
      <c r="H52" s="55" t="s">
        <v>175</v>
      </c>
      <c r="I52" s="56">
        <v>46215</v>
      </c>
      <c r="J52" s="55" t="s">
        <v>71</v>
      </c>
      <c r="K52" s="57">
        <v>0.625</v>
      </c>
      <c r="L52" s="55" t="s">
        <v>135</v>
      </c>
      <c r="M52" s="55" t="s">
        <v>55</v>
      </c>
      <c r="N52" s="55" t="s">
        <v>230</v>
      </c>
      <c r="O52" s="55" t="s">
        <v>139</v>
      </c>
      <c r="P52" s="55" t="s">
        <v>140</v>
      </c>
      <c r="Q52" s="55" t="s">
        <v>338</v>
      </c>
      <c r="R52" s="63"/>
      <c r="S52" s="64">
        <v>1</v>
      </c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 t="s">
        <v>278</v>
      </c>
      <c r="G53" s="54">
        <v>2</v>
      </c>
      <c r="H53" s="55" t="s">
        <v>64</v>
      </c>
      <c r="I53" s="56">
        <v>46228</v>
      </c>
      <c r="J53" s="55" t="s">
        <v>80</v>
      </c>
      <c r="K53" s="57">
        <v>0.70833333333333337</v>
      </c>
      <c r="L53" s="55" t="s">
        <v>350</v>
      </c>
      <c r="M53" s="55" t="s">
        <v>99</v>
      </c>
      <c r="N53" s="55" t="s">
        <v>351</v>
      </c>
      <c r="O53" s="55" t="s">
        <v>242</v>
      </c>
      <c r="P53" s="55" t="s">
        <v>352</v>
      </c>
      <c r="Q53" s="55" t="s">
        <v>338</v>
      </c>
      <c r="R53" s="63"/>
      <c r="S53" s="64"/>
      <c r="T53" s="64">
        <v>1</v>
      </c>
      <c r="U53" s="64"/>
      <c r="V53" s="64"/>
      <c r="W53" s="64"/>
      <c r="X53" s="9"/>
    </row>
    <row r="54" spans="3:24" ht="27" customHeight="1" x14ac:dyDescent="0.25">
      <c r="C54" s="13"/>
      <c r="D54" s="130"/>
      <c r="F54" s="53" t="s">
        <v>278</v>
      </c>
      <c r="G54" s="54">
        <v>1</v>
      </c>
      <c r="H54" s="55" t="s">
        <v>64</v>
      </c>
      <c r="I54" s="56">
        <v>46230</v>
      </c>
      <c r="J54" s="55" t="s">
        <v>180</v>
      </c>
      <c r="K54" s="57">
        <v>0.79166666666666663</v>
      </c>
      <c r="L54" s="55" t="s">
        <v>297</v>
      </c>
      <c r="M54" s="55" t="s">
        <v>99</v>
      </c>
      <c r="N54" s="55" t="s">
        <v>298</v>
      </c>
      <c r="O54" s="55" t="s">
        <v>68</v>
      </c>
      <c r="P54" s="55" t="s">
        <v>66</v>
      </c>
      <c r="Q54" s="55" t="s">
        <v>338</v>
      </c>
      <c r="R54" s="63"/>
      <c r="S54" s="64"/>
      <c r="T54" s="64">
        <v>1</v>
      </c>
      <c r="U54" s="64"/>
      <c r="V54" s="64"/>
      <c r="W54" s="64"/>
      <c r="X54" s="9"/>
    </row>
    <row r="55" spans="3:24" ht="27" customHeight="1" x14ac:dyDescent="0.25">
      <c r="C55" s="13"/>
      <c r="D55" s="130"/>
      <c r="F55" s="53" t="s">
        <v>278</v>
      </c>
      <c r="G55" s="54">
        <v>5</v>
      </c>
      <c r="H55" s="55" t="s">
        <v>76</v>
      </c>
      <c r="I55" s="56">
        <v>46236</v>
      </c>
      <c r="J55" s="55" t="s">
        <v>306</v>
      </c>
      <c r="K55" s="57">
        <v>0.66666666666666663</v>
      </c>
      <c r="L55" s="55" t="s">
        <v>353</v>
      </c>
      <c r="M55" s="55" t="s">
        <v>99</v>
      </c>
      <c r="N55" s="55" t="s">
        <v>354</v>
      </c>
      <c r="O55" s="55" t="s">
        <v>355</v>
      </c>
      <c r="P55" s="55" t="s">
        <v>356</v>
      </c>
      <c r="Q55" s="55" t="s">
        <v>338</v>
      </c>
      <c r="R55" s="63"/>
      <c r="S55" s="64"/>
      <c r="T55" s="64">
        <v>1</v>
      </c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11</v>
      </c>
      <c r="S61" s="67">
        <f t="shared" si="1"/>
        <v>20</v>
      </c>
      <c r="T61" s="67">
        <f t="shared" si="1"/>
        <v>20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47B5-6203-40DA-9A5C-D4B9A97E813B}">
  <sheetPr>
    <pageSetUpPr fitToPage="1"/>
  </sheetPr>
  <dimension ref="A1:Y163"/>
  <sheetViews>
    <sheetView showGridLines="0" showRowColHeaders="0" topLeftCell="B9" zoomScale="96" zoomScaleNormal="96" zoomScaleSheetLayoutView="55" workbookViewId="0">
      <selection activeCell="B20" sqref="B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6.10937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</v>
      </c>
      <c r="S3" s="30">
        <f t="shared" ref="S3:W3" si="0">S61</f>
        <v>1</v>
      </c>
      <c r="T3" s="30">
        <f t="shared" si="0"/>
        <v>11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357</v>
      </c>
      <c r="F5" s="53" t="s">
        <v>63</v>
      </c>
      <c r="G5" s="54">
        <v>11</v>
      </c>
      <c r="H5" s="55" t="s">
        <v>85</v>
      </c>
      <c r="I5" s="56">
        <v>45671</v>
      </c>
      <c r="J5" s="55" t="s">
        <v>98</v>
      </c>
      <c r="K5" s="57">
        <v>0.79166666666666663</v>
      </c>
      <c r="L5" s="55" t="s">
        <v>66</v>
      </c>
      <c r="M5" s="55" t="s">
        <v>55</v>
      </c>
      <c r="N5" s="55" t="s">
        <v>120</v>
      </c>
      <c r="O5" s="55" t="s">
        <v>68</v>
      </c>
      <c r="P5" s="55" t="s">
        <v>66</v>
      </c>
      <c r="Q5" s="55" t="s">
        <v>358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2</v>
      </c>
      <c r="H6" s="55" t="s">
        <v>64</v>
      </c>
      <c r="I6" s="56">
        <v>46095</v>
      </c>
      <c r="J6" s="55" t="s">
        <v>80</v>
      </c>
      <c r="K6" s="57">
        <v>0.66666666666666663</v>
      </c>
      <c r="L6" s="55" t="s">
        <v>84</v>
      </c>
      <c r="M6" s="55" t="s">
        <v>55</v>
      </c>
      <c r="N6" s="55" t="s">
        <v>77</v>
      </c>
      <c r="O6" s="55" t="s">
        <v>83</v>
      </c>
      <c r="P6" s="55" t="s">
        <v>84</v>
      </c>
      <c r="Q6" s="55" t="s">
        <v>358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5</v>
      </c>
      <c r="H7" s="55" t="s">
        <v>76</v>
      </c>
      <c r="I7" s="56">
        <v>46102</v>
      </c>
      <c r="J7" s="55" t="s">
        <v>80</v>
      </c>
      <c r="K7" s="57">
        <v>0.70833333333333337</v>
      </c>
      <c r="L7" s="55" t="s">
        <v>73</v>
      </c>
      <c r="M7" s="55" t="s">
        <v>55</v>
      </c>
      <c r="N7" s="55" t="s">
        <v>86</v>
      </c>
      <c r="O7" s="55" t="s">
        <v>74</v>
      </c>
      <c r="P7" s="55" t="s">
        <v>75</v>
      </c>
      <c r="Q7" s="55" t="s">
        <v>358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10</v>
      </c>
      <c r="H8" s="55" t="s">
        <v>85</v>
      </c>
      <c r="I8" s="56">
        <v>46110</v>
      </c>
      <c r="J8" s="55" t="s">
        <v>71</v>
      </c>
      <c r="K8" s="57">
        <v>0.66666666666666663</v>
      </c>
      <c r="L8" s="55" t="s">
        <v>77</v>
      </c>
      <c r="M8" s="55" t="s">
        <v>55</v>
      </c>
      <c r="N8" s="55" t="s">
        <v>73</v>
      </c>
      <c r="O8" s="55" t="s">
        <v>78</v>
      </c>
      <c r="P8" s="55" t="s">
        <v>77</v>
      </c>
      <c r="Q8" s="55" t="s">
        <v>358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14</v>
      </c>
      <c r="H9" s="55" t="s">
        <v>93</v>
      </c>
      <c r="I9" s="56">
        <v>46116</v>
      </c>
      <c r="J9" s="55" t="s">
        <v>134</v>
      </c>
      <c r="K9" s="57">
        <v>0.66666666666666663</v>
      </c>
      <c r="L9" s="55" t="s">
        <v>84</v>
      </c>
      <c r="M9" s="55" t="s">
        <v>55</v>
      </c>
      <c r="N9" s="55" t="s">
        <v>72</v>
      </c>
      <c r="O9" s="55" t="s">
        <v>83</v>
      </c>
      <c r="P9" s="55" t="s">
        <v>84</v>
      </c>
      <c r="Q9" s="55" t="s">
        <v>358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70</v>
      </c>
      <c r="G10" s="54">
        <v>13</v>
      </c>
      <c r="H10" s="55" t="s">
        <v>93</v>
      </c>
      <c r="I10" s="56">
        <v>46117</v>
      </c>
      <c r="J10" s="55" t="s">
        <v>71</v>
      </c>
      <c r="K10" s="57">
        <v>0.66666666666666663</v>
      </c>
      <c r="L10" s="55" t="s">
        <v>86</v>
      </c>
      <c r="M10" s="55" t="s">
        <v>55</v>
      </c>
      <c r="N10" s="55" t="s">
        <v>77</v>
      </c>
      <c r="O10" s="55" t="s">
        <v>74</v>
      </c>
      <c r="P10" s="55" t="s">
        <v>75</v>
      </c>
      <c r="Q10" s="55" t="s">
        <v>358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70</v>
      </c>
      <c r="G11" s="54">
        <v>18</v>
      </c>
      <c r="H11" s="55" t="s">
        <v>90</v>
      </c>
      <c r="I11" s="56">
        <v>46123</v>
      </c>
      <c r="J11" s="55" t="s">
        <v>80</v>
      </c>
      <c r="K11" s="57">
        <v>0.70833333333333337</v>
      </c>
      <c r="L11" s="55" t="s">
        <v>73</v>
      </c>
      <c r="M11" s="55" t="s">
        <v>55</v>
      </c>
      <c r="N11" s="55" t="s">
        <v>84</v>
      </c>
      <c r="O11" s="55" t="s">
        <v>74</v>
      </c>
      <c r="P11" s="55" t="s">
        <v>75</v>
      </c>
      <c r="Q11" s="55" t="s">
        <v>358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70</v>
      </c>
      <c r="G12" s="54">
        <v>21</v>
      </c>
      <c r="H12" s="55" t="s">
        <v>91</v>
      </c>
      <c r="I12" s="56">
        <v>46130</v>
      </c>
      <c r="J12" s="55" t="s">
        <v>80</v>
      </c>
      <c r="K12" s="57">
        <v>0.70833333333333337</v>
      </c>
      <c r="L12" s="55" t="s">
        <v>73</v>
      </c>
      <c r="M12" s="55" t="s">
        <v>55</v>
      </c>
      <c r="N12" s="55" t="s">
        <v>72</v>
      </c>
      <c r="O12" s="55" t="s">
        <v>74</v>
      </c>
      <c r="P12" s="55" t="s">
        <v>75</v>
      </c>
      <c r="Q12" s="55" t="s">
        <v>358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92</v>
      </c>
      <c r="G13" s="54">
        <v>162</v>
      </c>
      <c r="H13" s="55" t="s">
        <v>93</v>
      </c>
      <c r="I13" s="56">
        <v>46137</v>
      </c>
      <c r="J13" s="55" t="s">
        <v>80</v>
      </c>
      <c r="K13" s="57">
        <v>0.66666666666666663</v>
      </c>
      <c r="L13" s="55" t="s">
        <v>88</v>
      </c>
      <c r="M13" s="55" t="s">
        <v>55</v>
      </c>
      <c r="N13" s="55" t="s">
        <v>94</v>
      </c>
      <c r="O13" s="55" t="s">
        <v>68</v>
      </c>
      <c r="P13" s="55" t="s">
        <v>66</v>
      </c>
      <c r="Q13" s="55" t="s">
        <v>358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26</v>
      </c>
      <c r="H14" s="55" t="s">
        <v>95</v>
      </c>
      <c r="I14" s="56">
        <v>46138</v>
      </c>
      <c r="J14" s="55" t="s">
        <v>71</v>
      </c>
      <c r="K14" s="57">
        <v>0.66666666666666663</v>
      </c>
      <c r="L14" s="55" t="s">
        <v>72</v>
      </c>
      <c r="M14" s="55" t="s">
        <v>55</v>
      </c>
      <c r="N14" s="55" t="s">
        <v>77</v>
      </c>
      <c r="O14" s="55" t="s">
        <v>74</v>
      </c>
      <c r="P14" s="55" t="s">
        <v>75</v>
      </c>
      <c r="Q14" s="55" t="s">
        <v>358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37</v>
      </c>
      <c r="H15" s="55" t="s">
        <v>97</v>
      </c>
      <c r="I15" s="56">
        <v>46155</v>
      </c>
      <c r="J15" s="55" t="s">
        <v>98</v>
      </c>
      <c r="K15" s="57">
        <v>0.83333333333333337</v>
      </c>
      <c r="L15" s="55" t="s">
        <v>86</v>
      </c>
      <c r="M15" s="55" t="s">
        <v>99</v>
      </c>
      <c r="N15" s="55" t="s">
        <v>100</v>
      </c>
      <c r="O15" s="55" t="s">
        <v>74</v>
      </c>
      <c r="P15" s="55" t="s">
        <v>101</v>
      </c>
      <c r="Q15" s="55" t="s">
        <v>358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79</v>
      </c>
      <c r="G16" s="54">
        <v>104</v>
      </c>
      <c r="H16" s="55" t="s">
        <v>348</v>
      </c>
      <c r="I16" s="56">
        <v>46159</v>
      </c>
      <c r="J16" s="55" t="s">
        <v>71</v>
      </c>
      <c r="K16" s="57">
        <v>0.66666666666666663</v>
      </c>
      <c r="L16" s="55" t="s">
        <v>340</v>
      </c>
      <c r="M16" s="55" t="s">
        <v>55</v>
      </c>
      <c r="N16" s="55" t="s">
        <v>349</v>
      </c>
      <c r="O16" s="55" t="s">
        <v>74</v>
      </c>
      <c r="P16" s="55" t="s">
        <v>75</v>
      </c>
      <c r="Q16" s="55" t="s">
        <v>358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92</v>
      </c>
      <c r="G17" s="54">
        <v>402</v>
      </c>
      <c r="H17" s="55" t="s">
        <v>175</v>
      </c>
      <c r="I17" s="56">
        <v>46172</v>
      </c>
      <c r="J17" s="55" t="s">
        <v>80</v>
      </c>
      <c r="K17" s="57">
        <v>0.66666666666666663</v>
      </c>
      <c r="L17" s="55" t="s">
        <v>88</v>
      </c>
      <c r="M17" s="55" t="s">
        <v>55</v>
      </c>
      <c r="N17" s="55" t="s">
        <v>233</v>
      </c>
      <c r="O17" s="55" t="s">
        <v>68</v>
      </c>
      <c r="P17" s="55" t="s">
        <v>66</v>
      </c>
      <c r="Q17" s="55" t="s">
        <v>358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70</v>
      </c>
      <c r="G18" s="54">
        <v>50</v>
      </c>
      <c r="H18" s="55" t="s">
        <v>107</v>
      </c>
      <c r="I18" s="56">
        <v>46187</v>
      </c>
      <c r="J18" s="55" t="s">
        <v>71</v>
      </c>
      <c r="K18" s="57">
        <v>0.6875</v>
      </c>
      <c r="L18" s="55" t="s">
        <v>86</v>
      </c>
      <c r="M18" s="55" t="s">
        <v>55</v>
      </c>
      <c r="N18" s="55" t="s">
        <v>106</v>
      </c>
      <c r="O18" s="55" t="s">
        <v>74</v>
      </c>
      <c r="P18" s="55" t="s">
        <v>75</v>
      </c>
      <c r="Q18" s="55" t="s">
        <v>358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87</v>
      </c>
      <c r="G19" s="54">
        <v>567</v>
      </c>
      <c r="H19" s="55" t="s">
        <v>197</v>
      </c>
      <c r="I19" s="56">
        <v>46215</v>
      </c>
      <c r="J19" s="55" t="s">
        <v>71</v>
      </c>
      <c r="K19" s="57">
        <v>0.66666666666666663</v>
      </c>
      <c r="L19" s="55" t="s">
        <v>88</v>
      </c>
      <c r="M19" s="55" t="s">
        <v>55</v>
      </c>
      <c r="N19" s="55" t="s">
        <v>256</v>
      </c>
      <c r="O19" s="55" t="s">
        <v>68</v>
      </c>
      <c r="P19" s="55" t="s">
        <v>66</v>
      </c>
      <c r="Q19" s="55" t="s">
        <v>358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</v>
      </c>
      <c r="S61" s="67">
        <f t="shared" si="1"/>
        <v>1</v>
      </c>
      <c r="T61" s="67">
        <f t="shared" si="1"/>
        <v>11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2900-7A65-46A8-9E3C-B8E1DB91041F}">
  <sheetPr>
    <pageSetUpPr fitToPage="1"/>
  </sheetPr>
  <dimension ref="A1:Y162"/>
  <sheetViews>
    <sheetView showGridLines="0" topLeftCell="B43" zoomScale="96" zoomScaleNormal="96" zoomScaleSheetLayoutView="55" workbookViewId="0">
      <selection activeCell="D55" sqref="D5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3.7773437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32</v>
      </c>
      <c r="S3" s="30">
        <f t="shared" ref="S3:W3" si="0">S60</f>
        <v>0</v>
      </c>
      <c r="T3" s="30">
        <f t="shared" si="0"/>
        <v>18</v>
      </c>
      <c r="U3" s="30">
        <f>U60+V3+W3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359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360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360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360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114</v>
      </c>
      <c r="G8" s="54">
        <v>26</v>
      </c>
      <c r="H8" s="55" t="s">
        <v>85</v>
      </c>
      <c r="I8" s="56">
        <v>46062</v>
      </c>
      <c r="J8" s="55" t="s">
        <v>180</v>
      </c>
      <c r="K8" s="57">
        <v>0.79166666666666663</v>
      </c>
      <c r="L8" s="55" t="s">
        <v>120</v>
      </c>
      <c r="M8" s="55" t="s">
        <v>55</v>
      </c>
      <c r="N8" s="55" t="s">
        <v>153</v>
      </c>
      <c r="O8" s="55" t="s">
        <v>115</v>
      </c>
      <c r="P8" s="55" t="s">
        <v>111</v>
      </c>
      <c r="Q8" s="55" t="s">
        <v>360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27</v>
      </c>
      <c r="H9" s="55" t="s">
        <v>64</v>
      </c>
      <c r="I9" s="56">
        <v>46047</v>
      </c>
      <c r="J9" s="55" t="s">
        <v>71</v>
      </c>
      <c r="K9" s="57">
        <v>0.75</v>
      </c>
      <c r="L9" s="55" t="s">
        <v>119</v>
      </c>
      <c r="M9" s="55" t="s">
        <v>55</v>
      </c>
      <c r="N9" s="55" t="s">
        <v>110</v>
      </c>
      <c r="O9" s="55" t="s">
        <v>115</v>
      </c>
      <c r="P9" s="55" t="s">
        <v>111</v>
      </c>
      <c r="Q9" s="55" t="s">
        <v>360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28</v>
      </c>
      <c r="H10" s="55" t="s">
        <v>64</v>
      </c>
      <c r="I10" s="56">
        <v>46048</v>
      </c>
      <c r="J10" s="55" t="s">
        <v>180</v>
      </c>
      <c r="K10" s="57">
        <v>0.85416666666666663</v>
      </c>
      <c r="L10" s="55" t="s">
        <v>111</v>
      </c>
      <c r="M10" s="55" t="s">
        <v>55</v>
      </c>
      <c r="N10" s="55" t="s">
        <v>116</v>
      </c>
      <c r="O10" s="55" t="s">
        <v>115</v>
      </c>
      <c r="P10" s="55" t="s">
        <v>111</v>
      </c>
      <c r="Q10" s="55" t="s">
        <v>360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8</v>
      </c>
      <c r="H11" s="55" t="s">
        <v>76</v>
      </c>
      <c r="I11" s="56">
        <v>45668</v>
      </c>
      <c r="J11" s="55" t="s">
        <v>71</v>
      </c>
      <c r="K11" s="57">
        <v>0.75</v>
      </c>
      <c r="L11" s="55" t="s">
        <v>119</v>
      </c>
      <c r="M11" s="55" t="s">
        <v>55</v>
      </c>
      <c r="N11" s="55" t="s">
        <v>111</v>
      </c>
      <c r="O11" s="55" t="s">
        <v>115</v>
      </c>
      <c r="P11" s="55" t="s">
        <v>111</v>
      </c>
      <c r="Q11" s="55" t="s">
        <v>360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12</v>
      </c>
      <c r="H12" s="55" t="s">
        <v>85</v>
      </c>
      <c r="I12" s="56">
        <v>45672</v>
      </c>
      <c r="J12" s="55" t="s">
        <v>104</v>
      </c>
      <c r="K12" s="57">
        <v>0.85416666666666663</v>
      </c>
      <c r="L12" s="55" t="s">
        <v>111</v>
      </c>
      <c r="M12" s="55" t="s">
        <v>55</v>
      </c>
      <c r="N12" s="55" t="s">
        <v>182</v>
      </c>
      <c r="O12" s="55" t="s">
        <v>115</v>
      </c>
      <c r="P12" s="55" t="s">
        <v>111</v>
      </c>
      <c r="Q12" s="55" t="s">
        <v>360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14</v>
      </c>
      <c r="H13" s="55" t="s">
        <v>93</v>
      </c>
      <c r="I13" s="56">
        <v>45674</v>
      </c>
      <c r="J13" s="55" t="s">
        <v>80</v>
      </c>
      <c r="K13" s="57">
        <v>0.6875</v>
      </c>
      <c r="L13" s="55" t="s">
        <v>110</v>
      </c>
      <c r="M13" s="55" t="s">
        <v>55</v>
      </c>
      <c r="N13" s="55" t="s">
        <v>66</v>
      </c>
      <c r="O13" s="55" t="s">
        <v>115</v>
      </c>
      <c r="P13" s="55" t="s">
        <v>111</v>
      </c>
      <c r="Q13" s="55" t="s">
        <v>360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16</v>
      </c>
      <c r="H14" s="55" t="s">
        <v>93</v>
      </c>
      <c r="I14" s="56">
        <v>46040</v>
      </c>
      <c r="J14" s="55" t="s">
        <v>71</v>
      </c>
      <c r="K14" s="57">
        <v>0.75</v>
      </c>
      <c r="L14" s="55" t="s">
        <v>111</v>
      </c>
      <c r="M14" s="55" t="s">
        <v>55</v>
      </c>
      <c r="N14" s="55" t="s">
        <v>153</v>
      </c>
      <c r="O14" s="55" t="s">
        <v>115</v>
      </c>
      <c r="P14" s="55" t="s">
        <v>111</v>
      </c>
      <c r="Q14" s="55" t="s">
        <v>360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18</v>
      </c>
      <c r="H15" s="55" t="s">
        <v>90</v>
      </c>
      <c r="I15" s="56">
        <v>46043</v>
      </c>
      <c r="J15" s="55" t="s">
        <v>98</v>
      </c>
      <c r="K15" s="57">
        <v>0.89583333333333337</v>
      </c>
      <c r="L15" s="55" t="s">
        <v>121</v>
      </c>
      <c r="M15" s="55" t="s">
        <v>55</v>
      </c>
      <c r="N15" s="55" t="s">
        <v>110</v>
      </c>
      <c r="O15" s="55" t="s">
        <v>115</v>
      </c>
      <c r="P15" s="55" t="s">
        <v>111</v>
      </c>
      <c r="Q15" s="55" t="s">
        <v>360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122</v>
      </c>
      <c r="G16" s="54">
        <v>23</v>
      </c>
      <c r="H16" s="55" t="s">
        <v>123</v>
      </c>
      <c r="I16" s="56">
        <v>46077</v>
      </c>
      <c r="J16" s="55" t="s">
        <v>65</v>
      </c>
      <c r="K16" s="57">
        <v>0.89583333333333337</v>
      </c>
      <c r="L16" s="55" t="s">
        <v>124</v>
      </c>
      <c r="M16" s="55" t="s">
        <v>55</v>
      </c>
      <c r="N16" s="55" t="s">
        <v>125</v>
      </c>
      <c r="O16" s="55" t="s">
        <v>112</v>
      </c>
      <c r="P16" s="55" t="s">
        <v>111</v>
      </c>
      <c r="Q16" s="55" t="s">
        <v>360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122</v>
      </c>
      <c r="G17" s="54">
        <v>31</v>
      </c>
      <c r="H17" s="55" t="s">
        <v>123</v>
      </c>
      <c r="I17" s="56">
        <v>46079</v>
      </c>
      <c r="J17" s="55" t="s">
        <v>104</v>
      </c>
      <c r="K17" s="57">
        <v>0.83333333333333337</v>
      </c>
      <c r="L17" s="55" t="s">
        <v>135</v>
      </c>
      <c r="M17" s="55" t="s">
        <v>55</v>
      </c>
      <c r="N17" s="55" t="s">
        <v>183</v>
      </c>
      <c r="O17" s="55" t="s">
        <v>112</v>
      </c>
      <c r="P17" s="55" t="s">
        <v>111</v>
      </c>
      <c r="Q17" s="55" t="s">
        <v>360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70</v>
      </c>
      <c r="G18" s="54">
        <v>4</v>
      </c>
      <c r="H18" s="55" t="s">
        <v>64</v>
      </c>
      <c r="I18" s="56">
        <v>46095</v>
      </c>
      <c r="J18" s="55" t="s">
        <v>80</v>
      </c>
      <c r="K18" s="57">
        <v>0.66666666666666663</v>
      </c>
      <c r="L18" s="55" t="s">
        <v>173</v>
      </c>
      <c r="M18" s="55" t="s">
        <v>55</v>
      </c>
      <c r="N18" s="55" t="s">
        <v>172</v>
      </c>
      <c r="O18" s="55" t="s">
        <v>214</v>
      </c>
      <c r="P18" s="55" t="s">
        <v>173</v>
      </c>
      <c r="Q18" s="55" t="s">
        <v>360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70</v>
      </c>
      <c r="G19" s="54">
        <v>7</v>
      </c>
      <c r="H19" s="55" t="s">
        <v>76</v>
      </c>
      <c r="I19" s="56">
        <v>46103</v>
      </c>
      <c r="J19" s="55" t="s">
        <v>71</v>
      </c>
      <c r="K19" s="57">
        <v>0.625</v>
      </c>
      <c r="L19" s="55" t="s">
        <v>191</v>
      </c>
      <c r="M19" s="55" t="s">
        <v>55</v>
      </c>
      <c r="N19" s="55" t="s">
        <v>218</v>
      </c>
      <c r="O19" s="55" t="s">
        <v>115</v>
      </c>
      <c r="P19" s="55" t="s">
        <v>111</v>
      </c>
      <c r="Q19" s="55" t="s">
        <v>360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126</v>
      </c>
      <c r="G20" s="54">
        <v>10</v>
      </c>
      <c r="H20" s="55" t="s">
        <v>64</v>
      </c>
      <c r="I20" s="56">
        <v>46105</v>
      </c>
      <c r="J20" s="55" t="s">
        <v>65</v>
      </c>
      <c r="K20" s="57">
        <v>0.89583333333333337</v>
      </c>
      <c r="L20" s="55" t="s">
        <v>127</v>
      </c>
      <c r="M20" s="55" t="s">
        <v>55</v>
      </c>
      <c r="N20" s="55" t="s">
        <v>124</v>
      </c>
      <c r="O20" s="55" t="s">
        <v>128</v>
      </c>
      <c r="P20" s="55" t="s">
        <v>111</v>
      </c>
      <c r="Q20" s="55" t="s">
        <v>360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126</v>
      </c>
      <c r="G21" s="54">
        <v>16</v>
      </c>
      <c r="H21" s="55" t="s">
        <v>76</v>
      </c>
      <c r="I21" s="56">
        <v>46109</v>
      </c>
      <c r="J21" s="55" t="s">
        <v>80</v>
      </c>
      <c r="K21" s="57">
        <v>0.79166666666666663</v>
      </c>
      <c r="L21" s="55" t="s">
        <v>124</v>
      </c>
      <c r="M21" s="55" t="s">
        <v>55</v>
      </c>
      <c r="N21" s="55" t="s">
        <v>129</v>
      </c>
      <c r="O21" s="55" t="s">
        <v>112</v>
      </c>
      <c r="P21" s="55" t="s">
        <v>111</v>
      </c>
      <c r="Q21" s="55" t="s">
        <v>360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15</v>
      </c>
      <c r="H22" s="55" t="s">
        <v>76</v>
      </c>
      <c r="I22" s="56">
        <v>46112</v>
      </c>
      <c r="J22" s="55" t="s">
        <v>65</v>
      </c>
      <c r="K22" s="57">
        <v>0.79166666666666663</v>
      </c>
      <c r="L22" s="55" t="s">
        <v>124</v>
      </c>
      <c r="M22" s="55" t="s">
        <v>55</v>
      </c>
      <c r="N22" s="55" t="s">
        <v>186</v>
      </c>
      <c r="O22" s="55" t="s">
        <v>112</v>
      </c>
      <c r="P22" s="55" t="s">
        <v>111</v>
      </c>
      <c r="Q22" s="55" t="s">
        <v>360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70</v>
      </c>
      <c r="G23" s="54">
        <v>14</v>
      </c>
      <c r="H23" s="55" t="s">
        <v>93</v>
      </c>
      <c r="I23" s="56">
        <v>46116</v>
      </c>
      <c r="J23" s="55" t="s">
        <v>134</v>
      </c>
      <c r="K23" s="57">
        <v>0.66666666666666663</v>
      </c>
      <c r="L23" s="55" t="s">
        <v>84</v>
      </c>
      <c r="M23" s="55" t="s">
        <v>55</v>
      </c>
      <c r="N23" s="55" t="s">
        <v>72</v>
      </c>
      <c r="O23" s="55" t="s">
        <v>83</v>
      </c>
      <c r="P23" s="55" t="s">
        <v>84</v>
      </c>
      <c r="Q23" s="55" t="s">
        <v>360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70</v>
      </c>
      <c r="G24" s="54">
        <v>13</v>
      </c>
      <c r="H24" s="55" t="s">
        <v>93</v>
      </c>
      <c r="I24" s="56">
        <v>46117</v>
      </c>
      <c r="J24" s="55" t="s">
        <v>71</v>
      </c>
      <c r="K24" s="57">
        <v>0.66666666666666663</v>
      </c>
      <c r="L24" s="55" t="s">
        <v>86</v>
      </c>
      <c r="M24" s="55" t="s">
        <v>55</v>
      </c>
      <c r="N24" s="55" t="s">
        <v>77</v>
      </c>
      <c r="O24" s="55" t="s">
        <v>74</v>
      </c>
      <c r="P24" s="55" t="s">
        <v>75</v>
      </c>
      <c r="Q24" s="55" t="s">
        <v>360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126</v>
      </c>
      <c r="G25" s="54">
        <v>30</v>
      </c>
      <c r="H25" s="55" t="s">
        <v>85</v>
      </c>
      <c r="I25" s="56">
        <v>46119</v>
      </c>
      <c r="J25" s="55" t="s">
        <v>65</v>
      </c>
      <c r="K25" s="57">
        <v>0.8125</v>
      </c>
      <c r="L25" s="55" t="s">
        <v>127</v>
      </c>
      <c r="M25" s="55" t="s">
        <v>55</v>
      </c>
      <c r="N25" s="55" t="s">
        <v>133</v>
      </c>
      <c r="O25" s="55" t="s">
        <v>128</v>
      </c>
      <c r="P25" s="55" t="s">
        <v>111</v>
      </c>
      <c r="Q25" s="55" t="s">
        <v>360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126</v>
      </c>
      <c r="G26" s="54">
        <v>26</v>
      </c>
      <c r="H26" s="55" t="s">
        <v>85</v>
      </c>
      <c r="I26" s="56">
        <v>46120</v>
      </c>
      <c r="J26" s="55" t="s">
        <v>98</v>
      </c>
      <c r="K26" s="57">
        <v>0.89583333333333337</v>
      </c>
      <c r="L26" s="55" t="s">
        <v>135</v>
      </c>
      <c r="M26" s="55" t="s">
        <v>55</v>
      </c>
      <c r="N26" s="55" t="s">
        <v>124</v>
      </c>
      <c r="O26" s="55" t="s">
        <v>112</v>
      </c>
      <c r="P26" s="55" t="s">
        <v>111</v>
      </c>
      <c r="Q26" s="55" t="s">
        <v>360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70</v>
      </c>
      <c r="G27" s="54">
        <v>18</v>
      </c>
      <c r="H27" s="55" t="s">
        <v>90</v>
      </c>
      <c r="I27" s="56">
        <v>46123</v>
      </c>
      <c r="J27" s="55" t="s">
        <v>80</v>
      </c>
      <c r="K27" s="57">
        <v>0.70833333333333337</v>
      </c>
      <c r="L27" s="55" t="s">
        <v>73</v>
      </c>
      <c r="M27" s="55" t="s">
        <v>55</v>
      </c>
      <c r="N27" s="55" t="s">
        <v>84</v>
      </c>
      <c r="O27" s="55" t="s">
        <v>74</v>
      </c>
      <c r="P27" s="55" t="s">
        <v>75</v>
      </c>
      <c r="Q27" s="55" t="s">
        <v>360</v>
      </c>
      <c r="R27" s="63"/>
      <c r="S27" s="64"/>
      <c r="T27" s="64">
        <v>1</v>
      </c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70</v>
      </c>
      <c r="G28" s="54">
        <v>17</v>
      </c>
      <c r="H28" s="55" t="s">
        <v>90</v>
      </c>
      <c r="I28" s="56">
        <v>46124</v>
      </c>
      <c r="J28" s="55" t="s">
        <v>71</v>
      </c>
      <c r="K28" s="57">
        <v>0.66666666666666663</v>
      </c>
      <c r="L28" s="55" t="s">
        <v>72</v>
      </c>
      <c r="M28" s="55" t="s">
        <v>55</v>
      </c>
      <c r="N28" s="55" t="s">
        <v>86</v>
      </c>
      <c r="O28" s="55" t="s">
        <v>74</v>
      </c>
      <c r="P28" s="55" t="s">
        <v>75</v>
      </c>
      <c r="Q28" s="55" t="s">
        <v>360</v>
      </c>
      <c r="R28" s="63"/>
      <c r="S28" s="64"/>
      <c r="T28" s="64">
        <v>1</v>
      </c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126</v>
      </c>
      <c r="G29" s="54">
        <v>36</v>
      </c>
      <c r="H29" s="55" t="s">
        <v>93</v>
      </c>
      <c r="I29" s="56">
        <v>46126</v>
      </c>
      <c r="J29" s="55" t="s">
        <v>65</v>
      </c>
      <c r="K29" s="57">
        <v>0.89583333333333337</v>
      </c>
      <c r="L29" s="55" t="s">
        <v>135</v>
      </c>
      <c r="M29" s="55" t="s">
        <v>55</v>
      </c>
      <c r="N29" s="55" t="s">
        <v>133</v>
      </c>
      <c r="O29" s="55" t="s">
        <v>128</v>
      </c>
      <c r="P29" s="55" t="s">
        <v>111</v>
      </c>
      <c r="Q29" s="55" t="s">
        <v>360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126</v>
      </c>
      <c r="G30" s="54">
        <v>40</v>
      </c>
      <c r="H30" s="55" t="s">
        <v>93</v>
      </c>
      <c r="I30" s="56">
        <v>46127</v>
      </c>
      <c r="J30" s="55" t="s">
        <v>98</v>
      </c>
      <c r="K30" s="57">
        <v>0.8125</v>
      </c>
      <c r="L30" s="55" t="s">
        <v>127</v>
      </c>
      <c r="M30" s="55" t="s">
        <v>55</v>
      </c>
      <c r="N30" s="55" t="s">
        <v>244</v>
      </c>
      <c r="O30" s="55" t="s">
        <v>128</v>
      </c>
      <c r="P30" s="55" t="s">
        <v>111</v>
      </c>
      <c r="Q30" s="55" t="s">
        <v>360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45</v>
      </c>
      <c r="H31" s="55" t="s">
        <v>90</v>
      </c>
      <c r="I31" s="56">
        <v>46131</v>
      </c>
      <c r="J31" s="55" t="s">
        <v>71</v>
      </c>
      <c r="K31" s="57">
        <v>0.83333333333333337</v>
      </c>
      <c r="L31" s="55" t="s">
        <v>124</v>
      </c>
      <c r="M31" s="55" t="s">
        <v>55</v>
      </c>
      <c r="N31" s="55" t="s">
        <v>141</v>
      </c>
      <c r="O31" s="55" t="s">
        <v>112</v>
      </c>
      <c r="P31" s="55" t="s">
        <v>111</v>
      </c>
      <c r="Q31" s="55" t="s">
        <v>360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122</v>
      </c>
      <c r="G32" s="54">
        <v>101</v>
      </c>
      <c r="H32" s="55" t="s">
        <v>64</v>
      </c>
      <c r="I32" s="56">
        <v>46134</v>
      </c>
      <c r="J32" s="55" t="s">
        <v>98</v>
      </c>
      <c r="K32" s="57">
        <v>0.85416666666666663</v>
      </c>
      <c r="L32" s="55" t="s">
        <v>124</v>
      </c>
      <c r="M32" s="55" t="s">
        <v>55</v>
      </c>
      <c r="N32" s="55" t="s">
        <v>142</v>
      </c>
      <c r="O32" s="55" t="s">
        <v>112</v>
      </c>
      <c r="P32" s="55" t="s">
        <v>111</v>
      </c>
      <c r="Q32" s="55" t="s">
        <v>360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55</v>
      </c>
      <c r="H33" s="55" t="s">
        <v>91</v>
      </c>
      <c r="I33" s="56">
        <v>46138</v>
      </c>
      <c r="J33" s="55" t="s">
        <v>71</v>
      </c>
      <c r="K33" s="57">
        <v>0.75</v>
      </c>
      <c r="L33" s="55" t="s">
        <v>135</v>
      </c>
      <c r="M33" s="55" t="s">
        <v>55</v>
      </c>
      <c r="N33" s="55" t="s">
        <v>190</v>
      </c>
      <c r="O33" s="55" t="s">
        <v>112</v>
      </c>
      <c r="P33" s="55" t="s">
        <v>111</v>
      </c>
      <c r="Q33" s="55" t="s">
        <v>360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126</v>
      </c>
      <c r="G34" s="54">
        <v>46</v>
      </c>
      <c r="H34" s="55" t="s">
        <v>90</v>
      </c>
      <c r="I34" s="56">
        <v>46141</v>
      </c>
      <c r="J34" s="55" t="s">
        <v>98</v>
      </c>
      <c r="K34" s="57">
        <v>0.89583333333333337</v>
      </c>
      <c r="L34" s="55" t="s">
        <v>124</v>
      </c>
      <c r="M34" s="55" t="s">
        <v>55</v>
      </c>
      <c r="N34" s="55" t="s">
        <v>145</v>
      </c>
      <c r="O34" s="55" t="s">
        <v>112</v>
      </c>
      <c r="P34" s="55" t="s">
        <v>111</v>
      </c>
      <c r="Q34" s="55" t="s">
        <v>360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65</v>
      </c>
      <c r="H35" s="55" t="s">
        <v>95</v>
      </c>
      <c r="I35" s="56">
        <v>46144</v>
      </c>
      <c r="J35" s="55" t="s">
        <v>80</v>
      </c>
      <c r="K35" s="57">
        <v>0.85416666666666663</v>
      </c>
      <c r="L35" s="55" t="s">
        <v>124</v>
      </c>
      <c r="M35" s="55" t="s">
        <v>55</v>
      </c>
      <c r="N35" s="55" t="s">
        <v>192</v>
      </c>
      <c r="O35" s="55" t="s">
        <v>112</v>
      </c>
      <c r="P35" s="55" t="s">
        <v>111</v>
      </c>
      <c r="Q35" s="55" t="s">
        <v>360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75</v>
      </c>
      <c r="H36" s="55" t="s">
        <v>96</v>
      </c>
      <c r="I36" s="56">
        <v>46151</v>
      </c>
      <c r="J36" s="55" t="s">
        <v>80</v>
      </c>
      <c r="K36" s="57">
        <v>0.79166666666666663</v>
      </c>
      <c r="L36" s="55" t="s">
        <v>135</v>
      </c>
      <c r="M36" s="55" t="s">
        <v>55</v>
      </c>
      <c r="N36" s="55" t="s">
        <v>147</v>
      </c>
      <c r="O36" s="55" t="s">
        <v>112</v>
      </c>
      <c r="P36" s="55" t="s">
        <v>111</v>
      </c>
      <c r="Q36" s="55" t="s">
        <v>360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122</v>
      </c>
      <c r="G37" s="54">
        <v>111</v>
      </c>
      <c r="H37" s="55" t="s">
        <v>76</v>
      </c>
      <c r="I37" s="56">
        <v>46155</v>
      </c>
      <c r="J37" s="55" t="s">
        <v>98</v>
      </c>
      <c r="K37" s="57">
        <v>0.89583333333333337</v>
      </c>
      <c r="L37" s="55" t="s">
        <v>135</v>
      </c>
      <c r="M37" s="55" t="s">
        <v>55</v>
      </c>
      <c r="N37" s="55" t="s">
        <v>195</v>
      </c>
      <c r="O37" s="55" t="s">
        <v>112</v>
      </c>
      <c r="P37" s="55" t="s">
        <v>111</v>
      </c>
      <c r="Q37" s="55" t="s">
        <v>360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130</v>
      </c>
      <c r="G38" s="54">
        <v>85</v>
      </c>
      <c r="H38" s="55" t="s">
        <v>175</v>
      </c>
      <c r="I38" s="56">
        <v>46159</v>
      </c>
      <c r="J38" s="55" t="s">
        <v>71</v>
      </c>
      <c r="K38" s="57">
        <v>0.77083333333333337</v>
      </c>
      <c r="L38" s="55" t="s">
        <v>135</v>
      </c>
      <c r="M38" s="55" t="s">
        <v>55</v>
      </c>
      <c r="N38" s="55" t="s">
        <v>124</v>
      </c>
      <c r="O38" s="55" t="s">
        <v>112</v>
      </c>
      <c r="P38" s="55" t="s">
        <v>111</v>
      </c>
      <c r="Q38" s="55" t="s">
        <v>360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130</v>
      </c>
      <c r="G39" s="54">
        <v>95</v>
      </c>
      <c r="H39" s="55" t="s">
        <v>97</v>
      </c>
      <c r="I39" s="56">
        <v>46165</v>
      </c>
      <c r="J39" s="55" t="s">
        <v>80</v>
      </c>
      <c r="K39" s="57">
        <v>0.77083333333333337</v>
      </c>
      <c r="L39" s="55" t="s">
        <v>124</v>
      </c>
      <c r="M39" s="55" t="s">
        <v>55</v>
      </c>
      <c r="N39" s="55" t="s">
        <v>150</v>
      </c>
      <c r="O39" s="55" t="s">
        <v>112</v>
      </c>
      <c r="P39" s="55" t="s">
        <v>111</v>
      </c>
      <c r="Q39" s="55" t="s">
        <v>360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130</v>
      </c>
      <c r="G40" s="54">
        <v>105</v>
      </c>
      <c r="H40" s="55" t="s">
        <v>151</v>
      </c>
      <c r="I40" s="56">
        <v>46173</v>
      </c>
      <c r="J40" s="55" t="s">
        <v>71</v>
      </c>
      <c r="K40" s="57">
        <v>0.66666666666666663</v>
      </c>
      <c r="L40" s="55" t="s">
        <v>135</v>
      </c>
      <c r="M40" s="55" t="s">
        <v>55</v>
      </c>
      <c r="N40" s="55" t="s">
        <v>152</v>
      </c>
      <c r="O40" s="55" t="s">
        <v>112</v>
      </c>
      <c r="P40" s="55" t="s">
        <v>111</v>
      </c>
      <c r="Q40" s="55" t="s">
        <v>360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126</v>
      </c>
      <c r="G41" s="54">
        <v>59</v>
      </c>
      <c r="H41" s="55" t="s">
        <v>103</v>
      </c>
      <c r="I41" s="56">
        <v>46175</v>
      </c>
      <c r="J41" s="55" t="s">
        <v>65</v>
      </c>
      <c r="K41" s="57">
        <v>0.875</v>
      </c>
      <c r="L41" s="55" t="s">
        <v>124</v>
      </c>
      <c r="M41" s="55" t="s">
        <v>55</v>
      </c>
      <c r="N41" s="55" t="s">
        <v>204</v>
      </c>
      <c r="O41" s="55" t="s">
        <v>112</v>
      </c>
      <c r="P41" s="55" t="s">
        <v>111</v>
      </c>
      <c r="Q41" s="55" t="s">
        <v>360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130</v>
      </c>
      <c r="G42" s="54">
        <v>115</v>
      </c>
      <c r="H42" s="55" t="s">
        <v>205</v>
      </c>
      <c r="I42" s="56">
        <v>46183</v>
      </c>
      <c r="J42" s="55" t="s">
        <v>98</v>
      </c>
      <c r="K42" s="57">
        <v>0.83333333333333337</v>
      </c>
      <c r="L42" s="55" t="s">
        <v>135</v>
      </c>
      <c r="M42" s="55" t="s">
        <v>55</v>
      </c>
      <c r="N42" s="55" t="s">
        <v>206</v>
      </c>
      <c r="O42" s="55" t="s">
        <v>160</v>
      </c>
      <c r="P42" s="55" t="s">
        <v>111</v>
      </c>
      <c r="Q42" s="55" t="s">
        <v>360</v>
      </c>
      <c r="R42" s="63">
        <v>1</v>
      </c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70</v>
      </c>
      <c r="G43" s="54">
        <v>50</v>
      </c>
      <c r="H43" s="55" t="s">
        <v>107</v>
      </c>
      <c r="I43" s="56">
        <v>46187</v>
      </c>
      <c r="J43" s="55" t="s">
        <v>71</v>
      </c>
      <c r="K43" s="57">
        <v>0.6875</v>
      </c>
      <c r="L43" s="55" t="s">
        <v>86</v>
      </c>
      <c r="M43" s="55" t="s">
        <v>55</v>
      </c>
      <c r="N43" s="55" t="s">
        <v>106</v>
      </c>
      <c r="O43" s="55" t="s">
        <v>74</v>
      </c>
      <c r="P43" s="55" t="s">
        <v>75</v>
      </c>
      <c r="Q43" s="55" t="s">
        <v>360</v>
      </c>
      <c r="R43" s="63"/>
      <c r="S43" s="64"/>
      <c r="T43" s="64">
        <v>1</v>
      </c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130</v>
      </c>
      <c r="G44" s="54">
        <v>125</v>
      </c>
      <c r="H44" s="55" t="s">
        <v>161</v>
      </c>
      <c r="I44" s="56">
        <v>46189</v>
      </c>
      <c r="J44" s="55" t="s">
        <v>65</v>
      </c>
      <c r="K44" s="57">
        <v>0.83333333333333337</v>
      </c>
      <c r="L44" s="55" t="s">
        <v>124</v>
      </c>
      <c r="M44" s="55" t="s">
        <v>55</v>
      </c>
      <c r="N44" s="55" t="s">
        <v>162</v>
      </c>
      <c r="O44" s="55" t="s">
        <v>112</v>
      </c>
      <c r="P44" s="55" t="s">
        <v>111</v>
      </c>
      <c r="Q44" s="55" t="s">
        <v>360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130</v>
      </c>
      <c r="G45" s="54">
        <v>135</v>
      </c>
      <c r="H45" s="55" t="s">
        <v>207</v>
      </c>
      <c r="I45" s="56">
        <v>46193</v>
      </c>
      <c r="J45" s="55" t="s">
        <v>80</v>
      </c>
      <c r="K45" s="57">
        <v>0.79166666666666663</v>
      </c>
      <c r="L45" s="55" t="s">
        <v>208</v>
      </c>
      <c r="M45" s="55" t="s">
        <v>55</v>
      </c>
      <c r="N45" s="55" t="s">
        <v>201</v>
      </c>
      <c r="O45" s="55" t="s">
        <v>112</v>
      </c>
      <c r="P45" s="55" t="s">
        <v>111</v>
      </c>
      <c r="Q45" s="55" t="s">
        <v>360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157</v>
      </c>
      <c r="G46" s="54">
        <v>125</v>
      </c>
      <c r="H46" s="55" t="s">
        <v>205</v>
      </c>
      <c r="I46" s="56">
        <v>46200</v>
      </c>
      <c r="J46" s="55" t="s">
        <v>80</v>
      </c>
      <c r="K46" s="57">
        <v>0.79166666666666663</v>
      </c>
      <c r="L46" s="55" t="s">
        <v>158</v>
      </c>
      <c r="M46" s="55" t="s">
        <v>55</v>
      </c>
      <c r="N46" s="55" t="s">
        <v>329</v>
      </c>
      <c r="O46" s="55" t="s">
        <v>128</v>
      </c>
      <c r="P46" s="55" t="s">
        <v>111</v>
      </c>
      <c r="Q46" s="55" t="s">
        <v>360</v>
      </c>
      <c r="R46" s="63">
        <v>1</v>
      </c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130</v>
      </c>
      <c r="G47" s="54">
        <v>145</v>
      </c>
      <c r="H47" s="55" t="s">
        <v>163</v>
      </c>
      <c r="I47" s="56">
        <v>46201</v>
      </c>
      <c r="J47" s="55" t="s">
        <v>71</v>
      </c>
      <c r="K47" s="57">
        <v>0.66666666666666663</v>
      </c>
      <c r="L47" s="55" t="s">
        <v>124</v>
      </c>
      <c r="M47" s="55" t="s">
        <v>55</v>
      </c>
      <c r="N47" s="55" t="s">
        <v>145</v>
      </c>
      <c r="O47" s="55" t="s">
        <v>112</v>
      </c>
      <c r="P47" s="55" t="s">
        <v>111</v>
      </c>
      <c r="Q47" s="55" t="s">
        <v>360</v>
      </c>
      <c r="R47" s="63">
        <v>1</v>
      </c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130</v>
      </c>
      <c r="G48" s="54">
        <v>155</v>
      </c>
      <c r="H48" s="55" t="s">
        <v>97</v>
      </c>
      <c r="I48" s="56">
        <v>46205</v>
      </c>
      <c r="J48" s="55" t="s">
        <v>104</v>
      </c>
      <c r="K48" s="57">
        <v>0.875</v>
      </c>
      <c r="L48" s="55" t="s">
        <v>124</v>
      </c>
      <c r="M48" s="55" t="s">
        <v>55</v>
      </c>
      <c r="N48" s="55" t="s">
        <v>164</v>
      </c>
      <c r="O48" s="55" t="s">
        <v>112</v>
      </c>
      <c r="P48" s="55" t="s">
        <v>111</v>
      </c>
      <c r="Q48" s="55" t="s">
        <v>360</v>
      </c>
      <c r="R48" s="63">
        <v>1</v>
      </c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87</v>
      </c>
      <c r="G49" s="54">
        <v>566</v>
      </c>
      <c r="H49" s="55" t="s">
        <v>197</v>
      </c>
      <c r="I49" s="56">
        <v>46215</v>
      </c>
      <c r="J49" s="55" t="s">
        <v>71</v>
      </c>
      <c r="K49" s="57">
        <v>0.70833333333333337</v>
      </c>
      <c r="L49" s="55" t="s">
        <v>127</v>
      </c>
      <c r="M49" s="55" t="s">
        <v>55</v>
      </c>
      <c r="N49" s="55" t="s">
        <v>129</v>
      </c>
      <c r="O49" s="55" t="s">
        <v>128</v>
      </c>
      <c r="P49" s="55" t="s">
        <v>111</v>
      </c>
      <c r="Q49" s="55" t="s">
        <v>360</v>
      </c>
      <c r="R49" s="63">
        <v>1</v>
      </c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130</v>
      </c>
      <c r="G50" s="54">
        <v>165</v>
      </c>
      <c r="H50" s="55" t="s">
        <v>209</v>
      </c>
      <c r="I50" s="56">
        <v>46216</v>
      </c>
      <c r="J50" s="55" t="s">
        <v>180</v>
      </c>
      <c r="K50" s="57">
        <v>0.85416666666666663</v>
      </c>
      <c r="L50" s="55" t="s">
        <v>135</v>
      </c>
      <c r="M50" s="55" t="s">
        <v>55</v>
      </c>
      <c r="N50" s="55" t="s">
        <v>210</v>
      </c>
      <c r="O50" s="55" t="s">
        <v>128</v>
      </c>
      <c r="P50" s="55" t="s">
        <v>111</v>
      </c>
      <c r="Q50" s="55" t="s">
        <v>360</v>
      </c>
      <c r="R50" s="63">
        <v>1</v>
      </c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130</v>
      </c>
      <c r="G51" s="54">
        <v>175</v>
      </c>
      <c r="H51" s="55" t="s">
        <v>165</v>
      </c>
      <c r="I51" s="56">
        <v>46220</v>
      </c>
      <c r="J51" s="55" t="s">
        <v>118</v>
      </c>
      <c r="K51" s="57">
        <v>0.875</v>
      </c>
      <c r="L51" s="55" t="s">
        <v>124</v>
      </c>
      <c r="M51" s="55" t="s">
        <v>55</v>
      </c>
      <c r="N51" s="55" t="s">
        <v>166</v>
      </c>
      <c r="O51" s="55" t="s">
        <v>167</v>
      </c>
      <c r="P51" s="55" t="s">
        <v>111</v>
      </c>
      <c r="Q51" s="55" t="s">
        <v>360</v>
      </c>
      <c r="R51" s="63">
        <v>1</v>
      </c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 t="s">
        <v>130</v>
      </c>
      <c r="G52" s="54">
        <v>185</v>
      </c>
      <c r="H52" s="55" t="s">
        <v>168</v>
      </c>
      <c r="I52" s="56">
        <v>46225</v>
      </c>
      <c r="J52" s="55" t="s">
        <v>98</v>
      </c>
      <c r="K52" s="57">
        <v>0.8125</v>
      </c>
      <c r="L52" s="55" t="s">
        <v>135</v>
      </c>
      <c r="M52" s="55" t="s">
        <v>55</v>
      </c>
      <c r="N52" s="55" t="s">
        <v>142</v>
      </c>
      <c r="O52" s="55" t="s">
        <v>128</v>
      </c>
      <c r="P52" s="55" t="s">
        <v>111</v>
      </c>
      <c r="Q52" s="55" t="s">
        <v>360</v>
      </c>
      <c r="R52" s="63">
        <v>1</v>
      </c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 t="s">
        <v>87</v>
      </c>
      <c r="G53" s="54">
        <v>585</v>
      </c>
      <c r="H53" s="55" t="s">
        <v>198</v>
      </c>
      <c r="I53" s="56">
        <v>46229</v>
      </c>
      <c r="J53" s="55" t="s">
        <v>71</v>
      </c>
      <c r="K53" s="57">
        <v>0.70833333333333337</v>
      </c>
      <c r="L53" s="55" t="s">
        <v>127</v>
      </c>
      <c r="M53" s="55" t="s">
        <v>99</v>
      </c>
      <c r="N53" s="55" t="s">
        <v>199</v>
      </c>
      <c r="O53" s="55" t="s">
        <v>128</v>
      </c>
      <c r="P53" s="55" t="s">
        <v>111</v>
      </c>
      <c r="Q53" s="55" t="s">
        <v>360</v>
      </c>
      <c r="R53" s="63">
        <v>1</v>
      </c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 t="s">
        <v>130</v>
      </c>
      <c r="G54" s="54">
        <v>195</v>
      </c>
      <c r="H54" s="55" t="s">
        <v>200</v>
      </c>
      <c r="I54" s="56">
        <v>46231</v>
      </c>
      <c r="J54" s="55" t="s">
        <v>65</v>
      </c>
      <c r="K54" s="57">
        <v>0.89930555555555558</v>
      </c>
      <c r="L54" s="55" t="s">
        <v>124</v>
      </c>
      <c r="M54" s="55" t="s">
        <v>55</v>
      </c>
      <c r="N54" s="55" t="s">
        <v>201</v>
      </c>
      <c r="O54" s="55" t="s">
        <v>167</v>
      </c>
      <c r="P54" s="55" t="s">
        <v>111</v>
      </c>
      <c r="Q54" s="55" t="s">
        <v>360</v>
      </c>
      <c r="R54" s="63">
        <v>1</v>
      </c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5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32</v>
      </c>
      <c r="S60" s="67">
        <f t="shared" si="1"/>
        <v>0</v>
      </c>
      <c r="T60" s="67">
        <f t="shared" si="1"/>
        <v>18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6CED-8E6D-4A78-B83E-29E8AD9884DE}">
  <sheetPr>
    <pageSetUpPr fitToPage="1"/>
  </sheetPr>
  <dimension ref="A1:Y162"/>
  <sheetViews>
    <sheetView showGridLines="0" topLeftCell="B29" zoomScale="96" zoomScaleNormal="96" zoomScaleSheetLayoutView="55" workbookViewId="0">
      <selection activeCell="D37" sqref="D3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8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11</v>
      </c>
      <c r="S3" s="30">
        <f t="shared" ref="S3:W3" si="0">S60</f>
        <v>0</v>
      </c>
      <c r="T3" s="30">
        <f t="shared" si="0"/>
        <v>20</v>
      </c>
      <c r="U3" s="30">
        <f>U60+V3+W3</f>
        <v>1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361</v>
      </c>
      <c r="F5" s="53" t="s">
        <v>114</v>
      </c>
      <c r="G5" s="54">
        <v>23</v>
      </c>
      <c r="H5" s="55" t="s">
        <v>76</v>
      </c>
      <c r="I5" s="56">
        <v>46056</v>
      </c>
      <c r="J5" s="55" t="s">
        <v>65</v>
      </c>
      <c r="K5" s="57">
        <v>0.79166666666666663</v>
      </c>
      <c r="L5" s="55" t="s">
        <v>181</v>
      </c>
      <c r="M5" s="55" t="s">
        <v>55</v>
      </c>
      <c r="N5" s="55" t="s">
        <v>120</v>
      </c>
      <c r="O5" s="55" t="s">
        <v>240</v>
      </c>
      <c r="P5" s="55" t="s">
        <v>181</v>
      </c>
      <c r="Q5" s="55" t="s">
        <v>362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35</v>
      </c>
      <c r="H6" s="55" t="s">
        <v>85</v>
      </c>
      <c r="I6" s="56">
        <v>46061</v>
      </c>
      <c r="J6" s="55" t="s">
        <v>71</v>
      </c>
      <c r="K6" s="57">
        <v>0.75</v>
      </c>
      <c r="L6" s="55" t="s">
        <v>67</v>
      </c>
      <c r="M6" s="55" t="s">
        <v>55</v>
      </c>
      <c r="N6" s="55" t="s">
        <v>116</v>
      </c>
      <c r="O6" s="55" t="s">
        <v>117</v>
      </c>
      <c r="P6" s="55" t="s">
        <v>67</v>
      </c>
      <c r="Q6" s="55" t="s">
        <v>362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26</v>
      </c>
      <c r="H7" s="55" t="s">
        <v>85</v>
      </c>
      <c r="I7" s="56">
        <v>46062</v>
      </c>
      <c r="J7" s="55" t="s">
        <v>180</v>
      </c>
      <c r="K7" s="57">
        <v>0.79166666666666663</v>
      </c>
      <c r="L7" s="55" t="s">
        <v>120</v>
      </c>
      <c r="M7" s="55" t="s">
        <v>55</v>
      </c>
      <c r="N7" s="55" t="s">
        <v>153</v>
      </c>
      <c r="O7" s="55" t="s">
        <v>115</v>
      </c>
      <c r="P7" s="55" t="s">
        <v>111</v>
      </c>
      <c r="Q7" s="55" t="s">
        <v>362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21</v>
      </c>
      <c r="H8" s="55" t="s">
        <v>64</v>
      </c>
      <c r="I8" s="56">
        <v>46050</v>
      </c>
      <c r="J8" s="55" t="s">
        <v>98</v>
      </c>
      <c r="K8" s="57">
        <v>0.79166666666666663</v>
      </c>
      <c r="L8" s="55" t="s">
        <v>181</v>
      </c>
      <c r="M8" s="55" t="s">
        <v>55</v>
      </c>
      <c r="N8" s="55" t="s">
        <v>153</v>
      </c>
      <c r="O8" s="55" t="s">
        <v>240</v>
      </c>
      <c r="P8" s="55" t="s">
        <v>181</v>
      </c>
      <c r="Q8" s="55" t="s">
        <v>362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30</v>
      </c>
      <c r="H9" s="55" t="s">
        <v>76</v>
      </c>
      <c r="I9" s="56">
        <v>46052</v>
      </c>
      <c r="J9" s="55" t="s">
        <v>118</v>
      </c>
      <c r="K9" s="57">
        <v>0.79166666666666663</v>
      </c>
      <c r="L9" s="55" t="s">
        <v>116</v>
      </c>
      <c r="M9" s="55" t="s">
        <v>55</v>
      </c>
      <c r="N9" s="55" t="s">
        <v>119</v>
      </c>
      <c r="O9" s="55" t="s">
        <v>117</v>
      </c>
      <c r="P9" s="55" t="s">
        <v>67</v>
      </c>
      <c r="Q9" s="55" t="s">
        <v>362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9</v>
      </c>
      <c r="H10" s="55" t="s">
        <v>85</v>
      </c>
      <c r="I10" s="56">
        <v>45670</v>
      </c>
      <c r="J10" s="55" t="s">
        <v>65</v>
      </c>
      <c r="K10" s="57">
        <v>0.79166666666666663</v>
      </c>
      <c r="L10" s="55" t="s">
        <v>153</v>
      </c>
      <c r="M10" s="55" t="s">
        <v>55</v>
      </c>
      <c r="N10" s="55" t="s">
        <v>67</v>
      </c>
      <c r="O10" s="55" t="s">
        <v>171</v>
      </c>
      <c r="P10" s="55" t="s">
        <v>156</v>
      </c>
      <c r="Q10" s="55" t="s">
        <v>362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15</v>
      </c>
      <c r="H11" s="55" t="s">
        <v>93</v>
      </c>
      <c r="I11" s="56">
        <v>45674</v>
      </c>
      <c r="J11" s="55" t="s">
        <v>80</v>
      </c>
      <c r="K11" s="57">
        <v>0.79166666666666663</v>
      </c>
      <c r="L11" s="55" t="s">
        <v>181</v>
      </c>
      <c r="M11" s="55" t="s">
        <v>55</v>
      </c>
      <c r="N11" s="55" t="s">
        <v>116</v>
      </c>
      <c r="O11" s="55" t="s">
        <v>240</v>
      </c>
      <c r="P11" s="55" t="s">
        <v>181</v>
      </c>
      <c r="Q11" s="55" t="s">
        <v>362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3</v>
      </c>
      <c r="H12" s="55" t="s">
        <v>64</v>
      </c>
      <c r="I12" s="56">
        <v>46029</v>
      </c>
      <c r="J12" s="55" t="s">
        <v>98</v>
      </c>
      <c r="K12" s="57">
        <v>0.79166666666666663</v>
      </c>
      <c r="L12" s="55" t="s">
        <v>67</v>
      </c>
      <c r="M12" s="55" t="s">
        <v>55</v>
      </c>
      <c r="N12" s="55" t="s">
        <v>182</v>
      </c>
      <c r="O12" s="55" t="s">
        <v>117</v>
      </c>
      <c r="P12" s="55" t="s">
        <v>67</v>
      </c>
      <c r="Q12" s="55" t="s">
        <v>362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19</v>
      </c>
      <c r="H13" s="55" t="s">
        <v>90</v>
      </c>
      <c r="I13" s="56">
        <v>46043</v>
      </c>
      <c r="J13" s="55" t="s">
        <v>98</v>
      </c>
      <c r="K13" s="57">
        <v>0.89583333333333337</v>
      </c>
      <c r="L13" s="55" t="s">
        <v>116</v>
      </c>
      <c r="M13" s="55" t="s">
        <v>55</v>
      </c>
      <c r="N13" s="55" t="s">
        <v>66</v>
      </c>
      <c r="O13" s="55" t="s">
        <v>117</v>
      </c>
      <c r="P13" s="55" t="s">
        <v>67</v>
      </c>
      <c r="Q13" s="55" t="s">
        <v>362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4</v>
      </c>
      <c r="H14" s="55" t="s">
        <v>64</v>
      </c>
      <c r="I14" s="56">
        <v>46095</v>
      </c>
      <c r="J14" s="55" t="s">
        <v>80</v>
      </c>
      <c r="K14" s="57">
        <v>0.66666666666666663</v>
      </c>
      <c r="L14" s="55" t="s">
        <v>173</v>
      </c>
      <c r="M14" s="55" t="s">
        <v>55</v>
      </c>
      <c r="N14" s="55" t="s">
        <v>172</v>
      </c>
      <c r="O14" s="55" t="s">
        <v>214</v>
      </c>
      <c r="P14" s="55" t="s">
        <v>173</v>
      </c>
      <c r="Q14" s="55" t="s">
        <v>362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3</v>
      </c>
      <c r="H15" s="55" t="s">
        <v>64</v>
      </c>
      <c r="I15" s="56">
        <v>46096</v>
      </c>
      <c r="J15" s="55" t="s">
        <v>71</v>
      </c>
      <c r="K15" s="57">
        <v>0.66666666666666663</v>
      </c>
      <c r="L15" s="55" t="s">
        <v>106</v>
      </c>
      <c r="M15" s="55" t="s">
        <v>55</v>
      </c>
      <c r="N15" s="55" t="s">
        <v>191</v>
      </c>
      <c r="O15" s="55" t="s">
        <v>241</v>
      </c>
      <c r="P15" s="55" t="s">
        <v>106</v>
      </c>
      <c r="Q15" s="55" t="s">
        <v>362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87</v>
      </c>
      <c r="G16" s="54">
        <v>20</v>
      </c>
      <c r="H16" s="55" t="s">
        <v>64</v>
      </c>
      <c r="I16" s="56">
        <v>46117</v>
      </c>
      <c r="J16" s="55" t="s">
        <v>71</v>
      </c>
      <c r="K16" s="57">
        <v>0.66666666666666663</v>
      </c>
      <c r="L16" s="55" t="s">
        <v>187</v>
      </c>
      <c r="M16" s="55" t="s">
        <v>55</v>
      </c>
      <c r="N16" s="55" t="s">
        <v>188</v>
      </c>
      <c r="O16" s="55" t="s">
        <v>128</v>
      </c>
      <c r="P16" s="55" t="s">
        <v>111</v>
      </c>
      <c r="Q16" s="55" t="s">
        <v>362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70</v>
      </c>
      <c r="G17" s="54">
        <v>20</v>
      </c>
      <c r="H17" s="55" t="s">
        <v>90</v>
      </c>
      <c r="I17" s="56">
        <v>46120</v>
      </c>
      <c r="J17" s="55" t="s">
        <v>98</v>
      </c>
      <c r="K17" s="57">
        <v>0.625</v>
      </c>
      <c r="L17" s="55" t="s">
        <v>191</v>
      </c>
      <c r="M17" s="55" t="s">
        <v>55</v>
      </c>
      <c r="N17" s="55" t="s">
        <v>173</v>
      </c>
      <c r="O17" s="55" t="s">
        <v>117</v>
      </c>
      <c r="P17" s="55" t="s">
        <v>67</v>
      </c>
      <c r="Q17" s="55" t="s">
        <v>362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87</v>
      </c>
      <c r="G18" s="54">
        <v>64</v>
      </c>
      <c r="H18" s="55" t="s">
        <v>76</v>
      </c>
      <c r="I18" s="56">
        <v>46123</v>
      </c>
      <c r="J18" s="55" t="s">
        <v>80</v>
      </c>
      <c r="K18" s="57">
        <v>0.77083333333333337</v>
      </c>
      <c r="L18" s="55" t="s">
        <v>94</v>
      </c>
      <c r="M18" s="55" t="s">
        <v>55</v>
      </c>
      <c r="N18" s="55" t="s">
        <v>170</v>
      </c>
      <c r="O18" s="55" t="s">
        <v>171</v>
      </c>
      <c r="P18" s="55" t="s">
        <v>156</v>
      </c>
      <c r="Q18" s="55" t="s">
        <v>362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70</v>
      </c>
      <c r="G19" s="54">
        <v>23</v>
      </c>
      <c r="H19" s="55" t="s">
        <v>91</v>
      </c>
      <c r="I19" s="56">
        <v>46127</v>
      </c>
      <c r="J19" s="55" t="s">
        <v>98</v>
      </c>
      <c r="K19" s="57">
        <v>0.625</v>
      </c>
      <c r="L19" s="55" t="s">
        <v>191</v>
      </c>
      <c r="M19" s="55" t="s">
        <v>55</v>
      </c>
      <c r="N19" s="55" t="s">
        <v>106</v>
      </c>
      <c r="O19" s="55" t="s">
        <v>117</v>
      </c>
      <c r="P19" s="55" t="s">
        <v>67</v>
      </c>
      <c r="Q19" s="55" t="s">
        <v>362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87</v>
      </c>
      <c r="G20" s="54">
        <v>113</v>
      </c>
      <c r="H20" s="55" t="s">
        <v>85</v>
      </c>
      <c r="I20" s="56">
        <v>46130</v>
      </c>
      <c r="J20" s="55" t="s">
        <v>80</v>
      </c>
      <c r="K20" s="57">
        <v>0.77083333333333337</v>
      </c>
      <c r="L20" s="55" t="s">
        <v>94</v>
      </c>
      <c r="M20" s="55" t="s">
        <v>55</v>
      </c>
      <c r="N20" s="55" t="s">
        <v>245</v>
      </c>
      <c r="O20" s="55" t="s">
        <v>171</v>
      </c>
      <c r="P20" s="55" t="s">
        <v>156</v>
      </c>
      <c r="Q20" s="55" t="s">
        <v>362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157</v>
      </c>
      <c r="G21" s="54">
        <v>25</v>
      </c>
      <c r="H21" s="55" t="s">
        <v>85</v>
      </c>
      <c r="I21" s="56">
        <v>46132</v>
      </c>
      <c r="J21" s="55" t="s">
        <v>180</v>
      </c>
      <c r="K21" s="57">
        <v>0.83333333333333337</v>
      </c>
      <c r="L21" s="55" t="s">
        <v>158</v>
      </c>
      <c r="M21" s="55" t="s">
        <v>55</v>
      </c>
      <c r="N21" s="55" t="s">
        <v>265</v>
      </c>
      <c r="O21" s="55" t="s">
        <v>117</v>
      </c>
      <c r="P21" s="55" t="s">
        <v>67</v>
      </c>
      <c r="Q21" s="55" t="s">
        <v>362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70</v>
      </c>
      <c r="G22" s="54">
        <v>28</v>
      </c>
      <c r="H22" s="55" t="s">
        <v>95</v>
      </c>
      <c r="I22" s="56">
        <v>46138</v>
      </c>
      <c r="J22" s="55" t="s">
        <v>71</v>
      </c>
      <c r="K22" s="57">
        <v>0.625</v>
      </c>
      <c r="L22" s="55" t="s">
        <v>106</v>
      </c>
      <c r="M22" s="55" t="s">
        <v>55</v>
      </c>
      <c r="N22" s="55" t="s">
        <v>172</v>
      </c>
      <c r="O22" s="55" t="s">
        <v>241</v>
      </c>
      <c r="P22" s="55" t="s">
        <v>106</v>
      </c>
      <c r="Q22" s="55" t="s">
        <v>362</v>
      </c>
      <c r="R22" s="63"/>
      <c r="S22" s="64"/>
      <c r="T22" s="64">
        <v>1</v>
      </c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70</v>
      </c>
      <c r="G23" s="54">
        <v>32</v>
      </c>
      <c r="H23" s="55" t="s">
        <v>96</v>
      </c>
      <c r="I23" s="56">
        <v>46141</v>
      </c>
      <c r="J23" s="55" t="s">
        <v>98</v>
      </c>
      <c r="K23" s="57">
        <v>0.625</v>
      </c>
      <c r="L23" s="55" t="s">
        <v>191</v>
      </c>
      <c r="M23" s="55" t="s">
        <v>55</v>
      </c>
      <c r="N23" s="55" t="s">
        <v>172</v>
      </c>
      <c r="O23" s="55" t="s">
        <v>115</v>
      </c>
      <c r="P23" s="55" t="s">
        <v>111</v>
      </c>
      <c r="Q23" s="55" t="s">
        <v>362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157</v>
      </c>
      <c r="G24" s="54">
        <v>45</v>
      </c>
      <c r="H24" s="55" t="s">
        <v>90</v>
      </c>
      <c r="I24" s="56">
        <v>46146</v>
      </c>
      <c r="J24" s="55" t="s">
        <v>180</v>
      </c>
      <c r="K24" s="57">
        <v>0.83333333333333337</v>
      </c>
      <c r="L24" s="55" t="s">
        <v>158</v>
      </c>
      <c r="M24" s="55" t="s">
        <v>55</v>
      </c>
      <c r="N24" s="55" t="s">
        <v>293</v>
      </c>
      <c r="O24" s="55" t="s">
        <v>117</v>
      </c>
      <c r="P24" s="55" t="s">
        <v>67</v>
      </c>
      <c r="Q24" s="55" t="s">
        <v>362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70</v>
      </c>
      <c r="G25" s="54">
        <v>36</v>
      </c>
      <c r="H25" s="55" t="s">
        <v>175</v>
      </c>
      <c r="I25" s="56">
        <v>46152</v>
      </c>
      <c r="J25" s="55" t="s">
        <v>71</v>
      </c>
      <c r="K25" s="57">
        <v>0.625</v>
      </c>
      <c r="L25" s="55" t="s">
        <v>106</v>
      </c>
      <c r="M25" s="55" t="s">
        <v>99</v>
      </c>
      <c r="N25" s="55" t="s">
        <v>173</v>
      </c>
      <c r="O25" s="55" t="s">
        <v>241</v>
      </c>
      <c r="P25" s="55" t="s">
        <v>106</v>
      </c>
      <c r="Q25" s="55" t="s">
        <v>362</v>
      </c>
      <c r="R25" s="63"/>
      <c r="S25" s="64"/>
      <c r="T25" s="64">
        <v>1</v>
      </c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70</v>
      </c>
      <c r="G26" s="54">
        <v>40</v>
      </c>
      <c r="H26" s="55" t="s">
        <v>97</v>
      </c>
      <c r="I26" s="56">
        <v>46155</v>
      </c>
      <c r="J26" s="55" t="s">
        <v>98</v>
      </c>
      <c r="K26" s="57">
        <v>0.83333333333333337</v>
      </c>
      <c r="L26" s="55" t="s">
        <v>173</v>
      </c>
      <c r="M26" s="55" t="s">
        <v>99</v>
      </c>
      <c r="N26" s="55" t="s">
        <v>191</v>
      </c>
      <c r="O26" s="55" t="s">
        <v>214</v>
      </c>
      <c r="P26" s="55" t="s">
        <v>173</v>
      </c>
      <c r="Q26" s="55" t="s">
        <v>362</v>
      </c>
      <c r="R26" s="63"/>
      <c r="S26" s="64"/>
      <c r="T26" s="64">
        <v>1</v>
      </c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143</v>
      </c>
      <c r="G27" s="54">
        <v>356</v>
      </c>
      <c r="H27" s="55" t="s">
        <v>96</v>
      </c>
      <c r="I27" s="56">
        <v>46168</v>
      </c>
      <c r="J27" s="55" t="s">
        <v>65</v>
      </c>
      <c r="K27" s="57">
        <v>0.66666666666666663</v>
      </c>
      <c r="L27" s="55" t="s">
        <v>144</v>
      </c>
      <c r="M27" s="55" t="s">
        <v>55</v>
      </c>
      <c r="N27" s="55" t="s">
        <v>189</v>
      </c>
      <c r="O27" s="55" t="s">
        <v>117</v>
      </c>
      <c r="P27" s="55" t="s">
        <v>67</v>
      </c>
      <c r="Q27" s="55" t="s">
        <v>362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157</v>
      </c>
      <c r="G28" s="54">
        <v>85</v>
      </c>
      <c r="H28" s="55" t="s">
        <v>175</v>
      </c>
      <c r="I28" s="56">
        <v>46172</v>
      </c>
      <c r="J28" s="55" t="s">
        <v>80</v>
      </c>
      <c r="K28" s="57">
        <v>0.70833333333333337</v>
      </c>
      <c r="L28" s="55" t="s">
        <v>158</v>
      </c>
      <c r="M28" s="55" t="s">
        <v>55</v>
      </c>
      <c r="N28" s="55" t="s">
        <v>246</v>
      </c>
      <c r="O28" s="55" t="s">
        <v>128</v>
      </c>
      <c r="P28" s="55" t="s">
        <v>111</v>
      </c>
      <c r="Q28" s="55" t="s">
        <v>362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70</v>
      </c>
      <c r="G29" s="54">
        <v>48</v>
      </c>
      <c r="H29" s="55" t="s">
        <v>271</v>
      </c>
      <c r="I29" s="56">
        <v>46173</v>
      </c>
      <c r="J29" s="55" t="s">
        <v>71</v>
      </c>
      <c r="K29" s="57">
        <v>0.625</v>
      </c>
      <c r="L29" s="55" t="s">
        <v>106</v>
      </c>
      <c r="M29" s="55" t="s">
        <v>55</v>
      </c>
      <c r="N29" s="55" t="s">
        <v>77</v>
      </c>
      <c r="O29" s="55" t="s">
        <v>219</v>
      </c>
      <c r="P29" s="55" t="s">
        <v>106</v>
      </c>
      <c r="Q29" s="55" t="s">
        <v>362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143</v>
      </c>
      <c r="G30" s="54">
        <v>403</v>
      </c>
      <c r="H30" s="55" t="s">
        <v>175</v>
      </c>
      <c r="I30" s="56">
        <v>46174</v>
      </c>
      <c r="J30" s="55" t="s">
        <v>180</v>
      </c>
      <c r="K30" s="57">
        <v>0.66666666666666663</v>
      </c>
      <c r="L30" s="55" t="s">
        <v>144</v>
      </c>
      <c r="M30" s="55" t="s">
        <v>55</v>
      </c>
      <c r="N30" s="55" t="s">
        <v>193</v>
      </c>
      <c r="O30" s="55" t="s">
        <v>117</v>
      </c>
      <c r="P30" s="55" t="s">
        <v>67</v>
      </c>
      <c r="Q30" s="55" t="s">
        <v>362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70</v>
      </c>
      <c r="G31" s="54">
        <v>49</v>
      </c>
      <c r="H31" s="55" t="s">
        <v>103</v>
      </c>
      <c r="I31" s="56">
        <v>46179</v>
      </c>
      <c r="J31" s="55" t="s">
        <v>80</v>
      </c>
      <c r="K31" s="57">
        <v>0.625</v>
      </c>
      <c r="L31" s="55" t="s">
        <v>106</v>
      </c>
      <c r="M31" s="55" t="s">
        <v>55</v>
      </c>
      <c r="N31" s="55" t="s">
        <v>86</v>
      </c>
      <c r="O31" s="55" t="s">
        <v>219</v>
      </c>
      <c r="P31" s="55" t="s">
        <v>106</v>
      </c>
      <c r="Q31" s="55" t="s">
        <v>362</v>
      </c>
      <c r="R31" s="63"/>
      <c r="S31" s="64"/>
      <c r="T31" s="64">
        <v>1</v>
      </c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157</v>
      </c>
      <c r="G32" s="54">
        <v>125</v>
      </c>
      <c r="H32" s="55" t="s">
        <v>205</v>
      </c>
      <c r="I32" s="56">
        <v>46200</v>
      </c>
      <c r="J32" s="55" t="s">
        <v>80</v>
      </c>
      <c r="K32" s="57">
        <v>0.79166666666666663</v>
      </c>
      <c r="L32" s="55" t="s">
        <v>158</v>
      </c>
      <c r="M32" s="55" t="s">
        <v>55</v>
      </c>
      <c r="N32" s="55" t="s">
        <v>329</v>
      </c>
      <c r="O32" s="55" t="s">
        <v>128</v>
      </c>
      <c r="P32" s="55" t="s">
        <v>111</v>
      </c>
      <c r="Q32" s="55" t="s">
        <v>362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87</v>
      </c>
      <c r="G33" s="54">
        <v>566</v>
      </c>
      <c r="H33" s="55" t="s">
        <v>197</v>
      </c>
      <c r="I33" s="56">
        <v>46215</v>
      </c>
      <c r="J33" s="55" t="s">
        <v>71</v>
      </c>
      <c r="K33" s="57">
        <v>0.70833333333333337</v>
      </c>
      <c r="L33" s="55" t="s">
        <v>127</v>
      </c>
      <c r="M33" s="55" t="s">
        <v>55</v>
      </c>
      <c r="N33" s="55" t="s">
        <v>129</v>
      </c>
      <c r="O33" s="55" t="s">
        <v>128</v>
      </c>
      <c r="P33" s="55" t="s">
        <v>111</v>
      </c>
      <c r="Q33" s="55" t="s">
        <v>362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278</v>
      </c>
      <c r="G34" s="54">
        <v>3</v>
      </c>
      <c r="H34" s="55" t="s">
        <v>64</v>
      </c>
      <c r="I34" s="56">
        <v>46229</v>
      </c>
      <c r="J34" s="55" t="s">
        <v>71</v>
      </c>
      <c r="K34" s="57">
        <v>0.64583333333333337</v>
      </c>
      <c r="L34" s="55" t="s">
        <v>279</v>
      </c>
      <c r="M34" s="55" t="s">
        <v>99</v>
      </c>
      <c r="N34" s="55" t="s">
        <v>280</v>
      </c>
      <c r="O34" s="55" t="s">
        <v>281</v>
      </c>
      <c r="P34" s="55" t="s">
        <v>173</v>
      </c>
      <c r="Q34" s="55" t="s">
        <v>362</v>
      </c>
      <c r="R34" s="63"/>
      <c r="S34" s="64"/>
      <c r="T34" s="64">
        <v>1</v>
      </c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157</v>
      </c>
      <c r="G35" s="54">
        <v>145</v>
      </c>
      <c r="H35" s="55" t="s">
        <v>163</v>
      </c>
      <c r="I35" s="56">
        <v>46230</v>
      </c>
      <c r="J35" s="55" t="s">
        <v>180</v>
      </c>
      <c r="K35" s="57">
        <v>0.83333333333333337</v>
      </c>
      <c r="L35" s="55" t="s">
        <v>158</v>
      </c>
      <c r="M35" s="55" t="s">
        <v>55</v>
      </c>
      <c r="N35" s="55" t="s">
        <v>331</v>
      </c>
      <c r="O35" s="55" t="s">
        <v>128</v>
      </c>
      <c r="P35" s="55" t="s">
        <v>111</v>
      </c>
      <c r="Q35" s="55" t="s">
        <v>362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278</v>
      </c>
      <c r="G36" s="54">
        <v>6</v>
      </c>
      <c r="H36" s="55" t="s">
        <v>76</v>
      </c>
      <c r="I36" s="56">
        <v>46236</v>
      </c>
      <c r="J36" s="55" t="s">
        <v>306</v>
      </c>
      <c r="K36" s="57">
        <v>0.625</v>
      </c>
      <c r="L36" s="55" t="s">
        <v>307</v>
      </c>
      <c r="M36" s="55" t="s">
        <v>99</v>
      </c>
      <c r="N36" s="55" t="s">
        <v>308</v>
      </c>
      <c r="O36" s="55" t="s">
        <v>309</v>
      </c>
      <c r="P36" s="55" t="s">
        <v>310</v>
      </c>
      <c r="Q36" s="55" t="s">
        <v>362</v>
      </c>
      <c r="R36" s="63"/>
      <c r="S36" s="64"/>
      <c r="T36" s="64"/>
      <c r="U36" s="64">
        <v>1</v>
      </c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5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11</v>
      </c>
      <c r="S60" s="67">
        <f t="shared" si="1"/>
        <v>0</v>
      </c>
      <c r="T60" s="67">
        <f t="shared" si="1"/>
        <v>20</v>
      </c>
      <c r="U60" s="67">
        <f t="shared" si="1"/>
        <v>1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C2D6-06FC-4E40-9E52-8CD6BAF082DF}">
  <sheetPr>
    <pageSetUpPr fitToPage="1"/>
  </sheetPr>
  <dimension ref="A1:Y163"/>
  <sheetViews>
    <sheetView showGridLines="0" topLeftCell="B14" zoomScale="96" zoomScaleNormal="96" zoomScaleSheetLayoutView="55" workbookViewId="0">
      <selection activeCell="B21" sqref="B2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5.33203125" style="2" bestFit="1" customWidth="1"/>
    <col min="15" max="15" width="27.44140625" style="2" bestFit="1" customWidth="1"/>
    <col min="16" max="16" width="23.7773437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5</v>
      </c>
      <c r="S3" s="30">
        <f t="shared" ref="S3:W3" si="0">S61</f>
        <v>1</v>
      </c>
      <c r="T3" s="30">
        <f t="shared" si="0"/>
        <v>10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363</v>
      </c>
      <c r="F5" s="53" t="s">
        <v>63</v>
      </c>
      <c r="G5" s="54">
        <v>3</v>
      </c>
      <c r="H5" s="55" t="s">
        <v>64</v>
      </c>
      <c r="I5" s="56">
        <v>46029</v>
      </c>
      <c r="J5" s="55" t="s">
        <v>98</v>
      </c>
      <c r="K5" s="57">
        <v>0.79166666666666663</v>
      </c>
      <c r="L5" s="55" t="s">
        <v>67</v>
      </c>
      <c r="M5" s="55" t="s">
        <v>55</v>
      </c>
      <c r="N5" s="55" t="s">
        <v>182</v>
      </c>
      <c r="O5" s="55" t="s">
        <v>117</v>
      </c>
      <c r="P5" s="55" t="s">
        <v>67</v>
      </c>
      <c r="Q5" s="55" t="s">
        <v>364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2</v>
      </c>
      <c r="H6" s="55" t="s">
        <v>64</v>
      </c>
      <c r="I6" s="56">
        <v>46095</v>
      </c>
      <c r="J6" s="55" t="s">
        <v>80</v>
      </c>
      <c r="K6" s="57">
        <v>0.66666666666666663</v>
      </c>
      <c r="L6" s="55" t="s">
        <v>84</v>
      </c>
      <c r="M6" s="55" t="s">
        <v>55</v>
      </c>
      <c r="N6" s="55" t="s">
        <v>77</v>
      </c>
      <c r="O6" s="55" t="s">
        <v>83</v>
      </c>
      <c r="P6" s="55" t="s">
        <v>84</v>
      </c>
      <c r="Q6" s="55" t="s">
        <v>364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6</v>
      </c>
      <c r="H7" s="55" t="s">
        <v>76</v>
      </c>
      <c r="I7" s="56">
        <v>46103</v>
      </c>
      <c r="J7" s="55" t="s">
        <v>71</v>
      </c>
      <c r="K7" s="57">
        <v>0.6875</v>
      </c>
      <c r="L7" s="55" t="s">
        <v>77</v>
      </c>
      <c r="M7" s="55" t="s">
        <v>55</v>
      </c>
      <c r="N7" s="55" t="s">
        <v>72</v>
      </c>
      <c r="O7" s="55" t="s">
        <v>78</v>
      </c>
      <c r="P7" s="55" t="s">
        <v>77</v>
      </c>
      <c r="Q7" s="55" t="s">
        <v>364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79</v>
      </c>
      <c r="G8" s="54">
        <v>13</v>
      </c>
      <c r="H8" s="55" t="s">
        <v>64</v>
      </c>
      <c r="I8" s="56">
        <v>46102</v>
      </c>
      <c r="J8" s="55" t="s">
        <v>80</v>
      </c>
      <c r="K8" s="57">
        <v>0.79166666666666663</v>
      </c>
      <c r="L8" s="55" t="s">
        <v>81</v>
      </c>
      <c r="M8" s="55" t="s">
        <v>55</v>
      </c>
      <c r="N8" s="55" t="s">
        <v>82</v>
      </c>
      <c r="O8" s="55" t="s">
        <v>83</v>
      </c>
      <c r="P8" s="55" t="s">
        <v>84</v>
      </c>
      <c r="Q8" s="55" t="s">
        <v>364</v>
      </c>
      <c r="R8" s="63"/>
      <c r="S8" s="64">
        <v>1</v>
      </c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87</v>
      </c>
      <c r="G9" s="54">
        <v>116</v>
      </c>
      <c r="H9" s="55" t="s">
        <v>64</v>
      </c>
      <c r="I9" s="56">
        <v>46116</v>
      </c>
      <c r="J9" s="55" t="s">
        <v>80</v>
      </c>
      <c r="K9" s="57">
        <v>0.66666666666666663</v>
      </c>
      <c r="L9" s="55" t="s">
        <v>88</v>
      </c>
      <c r="M9" s="55" t="s">
        <v>55</v>
      </c>
      <c r="N9" s="55" t="s">
        <v>89</v>
      </c>
      <c r="O9" s="55" t="s">
        <v>68</v>
      </c>
      <c r="P9" s="55" t="s">
        <v>66</v>
      </c>
      <c r="Q9" s="55" t="s">
        <v>364</v>
      </c>
      <c r="R9" s="63">
        <v>1</v>
      </c>
      <c r="S9" s="64"/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70</v>
      </c>
      <c r="G10" s="54">
        <v>13</v>
      </c>
      <c r="H10" s="55" t="s">
        <v>93</v>
      </c>
      <c r="I10" s="56">
        <v>46117</v>
      </c>
      <c r="J10" s="55" t="s">
        <v>71</v>
      </c>
      <c r="K10" s="57">
        <v>0.66666666666666663</v>
      </c>
      <c r="L10" s="55" t="s">
        <v>86</v>
      </c>
      <c r="M10" s="55" t="s">
        <v>55</v>
      </c>
      <c r="N10" s="55" t="s">
        <v>77</v>
      </c>
      <c r="O10" s="55" t="s">
        <v>74</v>
      </c>
      <c r="P10" s="55" t="s">
        <v>75</v>
      </c>
      <c r="Q10" s="55" t="s">
        <v>364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87</v>
      </c>
      <c r="G11" s="54">
        <v>114</v>
      </c>
      <c r="H11" s="55" t="s">
        <v>85</v>
      </c>
      <c r="I11" s="56">
        <v>46130</v>
      </c>
      <c r="J11" s="55" t="s">
        <v>80</v>
      </c>
      <c r="K11" s="57">
        <v>0.66666666666666663</v>
      </c>
      <c r="L11" s="55" t="s">
        <v>88</v>
      </c>
      <c r="M11" s="55" t="s">
        <v>55</v>
      </c>
      <c r="N11" s="55" t="s">
        <v>154</v>
      </c>
      <c r="O11" s="55" t="s">
        <v>68</v>
      </c>
      <c r="P11" s="55" t="s">
        <v>66</v>
      </c>
      <c r="Q11" s="55" t="s">
        <v>364</v>
      </c>
      <c r="R11" s="63">
        <v>1</v>
      </c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70</v>
      </c>
      <c r="G12" s="54">
        <v>22</v>
      </c>
      <c r="H12" s="55" t="s">
        <v>91</v>
      </c>
      <c r="I12" s="56">
        <v>46131</v>
      </c>
      <c r="J12" s="55" t="s">
        <v>71</v>
      </c>
      <c r="K12" s="57">
        <v>0.66666666666666663</v>
      </c>
      <c r="L12" s="55" t="s">
        <v>77</v>
      </c>
      <c r="M12" s="55" t="s">
        <v>55</v>
      </c>
      <c r="N12" s="55" t="s">
        <v>84</v>
      </c>
      <c r="O12" s="55" t="s">
        <v>78</v>
      </c>
      <c r="P12" s="55" t="s">
        <v>77</v>
      </c>
      <c r="Q12" s="55" t="s">
        <v>364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26</v>
      </c>
      <c r="H13" s="55" t="s">
        <v>95</v>
      </c>
      <c r="I13" s="56">
        <v>46138</v>
      </c>
      <c r="J13" s="55" t="s">
        <v>71</v>
      </c>
      <c r="K13" s="57">
        <v>0.66666666666666663</v>
      </c>
      <c r="L13" s="55" t="s">
        <v>72</v>
      </c>
      <c r="M13" s="55" t="s">
        <v>55</v>
      </c>
      <c r="N13" s="55" t="s">
        <v>77</v>
      </c>
      <c r="O13" s="55" t="s">
        <v>74</v>
      </c>
      <c r="P13" s="55" t="s">
        <v>75</v>
      </c>
      <c r="Q13" s="55" t="s">
        <v>364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29</v>
      </c>
      <c r="H14" s="55" t="s">
        <v>96</v>
      </c>
      <c r="I14" s="56">
        <v>46145</v>
      </c>
      <c r="J14" s="55" t="s">
        <v>71</v>
      </c>
      <c r="K14" s="57">
        <v>0.66666666666666663</v>
      </c>
      <c r="L14" s="55" t="s">
        <v>84</v>
      </c>
      <c r="M14" s="55" t="s">
        <v>55</v>
      </c>
      <c r="N14" s="55" t="s">
        <v>86</v>
      </c>
      <c r="O14" s="55" t="s">
        <v>83</v>
      </c>
      <c r="P14" s="55" t="s">
        <v>84</v>
      </c>
      <c r="Q14" s="55" t="s">
        <v>364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33</v>
      </c>
      <c r="H15" s="55" t="s">
        <v>175</v>
      </c>
      <c r="I15" s="56">
        <v>46152</v>
      </c>
      <c r="J15" s="55" t="s">
        <v>71</v>
      </c>
      <c r="K15" s="57">
        <v>0.66666666666666663</v>
      </c>
      <c r="L15" s="55" t="s">
        <v>77</v>
      </c>
      <c r="M15" s="55" t="s">
        <v>99</v>
      </c>
      <c r="N15" s="55" t="s">
        <v>86</v>
      </c>
      <c r="O15" s="55" t="s">
        <v>78</v>
      </c>
      <c r="P15" s="55" t="s">
        <v>77</v>
      </c>
      <c r="Q15" s="55" t="s">
        <v>364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70</v>
      </c>
      <c r="G16" s="54">
        <v>38</v>
      </c>
      <c r="H16" s="55" t="s">
        <v>97</v>
      </c>
      <c r="I16" s="56">
        <v>46155</v>
      </c>
      <c r="J16" s="55" t="s">
        <v>98</v>
      </c>
      <c r="K16" s="57">
        <v>0.83333333333333337</v>
      </c>
      <c r="L16" s="55" t="s">
        <v>84</v>
      </c>
      <c r="M16" s="55" t="s">
        <v>99</v>
      </c>
      <c r="N16" s="55" t="s">
        <v>73</v>
      </c>
      <c r="O16" s="55" t="s">
        <v>83</v>
      </c>
      <c r="P16" s="55" t="s">
        <v>84</v>
      </c>
      <c r="Q16" s="55" t="s">
        <v>364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92</v>
      </c>
      <c r="G17" s="54">
        <v>306</v>
      </c>
      <c r="H17" s="55" t="s">
        <v>95</v>
      </c>
      <c r="I17" s="56">
        <v>46158</v>
      </c>
      <c r="J17" s="55" t="s">
        <v>80</v>
      </c>
      <c r="K17" s="57">
        <v>0.64583333333333337</v>
      </c>
      <c r="L17" s="55" t="s">
        <v>94</v>
      </c>
      <c r="M17" s="55" t="s">
        <v>55</v>
      </c>
      <c r="N17" s="55" t="s">
        <v>88</v>
      </c>
      <c r="O17" s="55" t="s">
        <v>171</v>
      </c>
      <c r="P17" s="55" t="s">
        <v>156</v>
      </c>
      <c r="Q17" s="55" t="s">
        <v>364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130</v>
      </c>
      <c r="G18" s="54">
        <v>85</v>
      </c>
      <c r="H18" s="55" t="s">
        <v>175</v>
      </c>
      <c r="I18" s="56">
        <v>46159</v>
      </c>
      <c r="J18" s="55" t="s">
        <v>71</v>
      </c>
      <c r="K18" s="57">
        <v>0.77083333333333337</v>
      </c>
      <c r="L18" s="55" t="s">
        <v>135</v>
      </c>
      <c r="M18" s="55" t="s">
        <v>55</v>
      </c>
      <c r="N18" s="55" t="s">
        <v>124</v>
      </c>
      <c r="O18" s="55" t="s">
        <v>112</v>
      </c>
      <c r="P18" s="55" t="s">
        <v>111</v>
      </c>
      <c r="Q18" s="55" t="s">
        <v>364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70</v>
      </c>
      <c r="G19" s="54">
        <v>47</v>
      </c>
      <c r="H19" s="55" t="s">
        <v>271</v>
      </c>
      <c r="I19" s="56">
        <v>46172</v>
      </c>
      <c r="J19" s="55" t="s">
        <v>80</v>
      </c>
      <c r="K19" s="57">
        <v>0.6875</v>
      </c>
      <c r="L19" s="55" t="s">
        <v>86</v>
      </c>
      <c r="M19" s="55" t="s">
        <v>55</v>
      </c>
      <c r="N19" s="55" t="s">
        <v>172</v>
      </c>
      <c r="O19" s="55" t="s">
        <v>74</v>
      </c>
      <c r="P19" s="55" t="s">
        <v>75</v>
      </c>
      <c r="Q19" s="55" t="s">
        <v>364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87</v>
      </c>
      <c r="G20" s="54">
        <v>523</v>
      </c>
      <c r="H20" s="55" t="s">
        <v>107</v>
      </c>
      <c r="I20" s="56">
        <v>46200</v>
      </c>
      <c r="J20" s="55" t="s">
        <v>80</v>
      </c>
      <c r="K20" s="57">
        <v>0.66666666666666663</v>
      </c>
      <c r="L20" s="55" t="s">
        <v>88</v>
      </c>
      <c r="M20" s="55" t="s">
        <v>55</v>
      </c>
      <c r="N20" s="55" t="s">
        <v>108</v>
      </c>
      <c r="O20" s="55" t="s">
        <v>68</v>
      </c>
      <c r="P20" s="55" t="s">
        <v>66</v>
      </c>
      <c r="Q20" s="55" t="s">
        <v>364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5</v>
      </c>
      <c r="S61" s="67">
        <f t="shared" si="1"/>
        <v>1</v>
      </c>
      <c r="T61" s="67">
        <f t="shared" si="1"/>
        <v>10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2288-45FA-48F8-B9A0-97A3F8FC2EEE}">
  <sheetPr>
    <pageSetUpPr fitToPage="1"/>
  </sheetPr>
  <dimension ref="A1:Y163"/>
  <sheetViews>
    <sheetView topLeftCell="B11" zoomScale="96" zoomScaleNormal="96" zoomScaleSheetLayoutView="55" workbookViewId="0">
      <selection activeCell="B21" sqref="B2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2</v>
      </c>
      <c r="S3" s="30">
        <f t="shared" ref="S3:W3" si="0">S61</f>
        <v>2</v>
      </c>
      <c r="T3" s="30">
        <f t="shared" si="0"/>
        <v>12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365</v>
      </c>
      <c r="F5" s="53" t="s">
        <v>63</v>
      </c>
      <c r="G5" s="54">
        <v>3</v>
      </c>
      <c r="H5" s="55" t="s">
        <v>64</v>
      </c>
      <c r="I5" s="56">
        <v>46029</v>
      </c>
      <c r="J5" s="55" t="s">
        <v>98</v>
      </c>
      <c r="K5" s="57">
        <v>0.79166666666666663</v>
      </c>
      <c r="L5" s="55" t="s">
        <v>67</v>
      </c>
      <c r="M5" s="55" t="s">
        <v>55</v>
      </c>
      <c r="N5" s="55" t="s">
        <v>182</v>
      </c>
      <c r="O5" s="55" t="s">
        <v>117</v>
      </c>
      <c r="P5" s="55" t="s">
        <v>67</v>
      </c>
      <c r="Q5" s="55" t="s">
        <v>366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1</v>
      </c>
      <c r="H6" s="55" t="s">
        <v>64</v>
      </c>
      <c r="I6" s="56">
        <v>46096</v>
      </c>
      <c r="J6" s="55" t="s">
        <v>71</v>
      </c>
      <c r="K6" s="57">
        <v>0.66666666666666663</v>
      </c>
      <c r="L6" s="55" t="s">
        <v>72</v>
      </c>
      <c r="M6" s="55" t="s">
        <v>55</v>
      </c>
      <c r="N6" s="55" t="s">
        <v>73</v>
      </c>
      <c r="O6" s="55" t="s">
        <v>74</v>
      </c>
      <c r="P6" s="55" t="s">
        <v>75</v>
      </c>
      <c r="Q6" s="55" t="s">
        <v>366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5</v>
      </c>
      <c r="H7" s="55" t="s">
        <v>76</v>
      </c>
      <c r="I7" s="56">
        <v>46102</v>
      </c>
      <c r="J7" s="55" t="s">
        <v>80</v>
      </c>
      <c r="K7" s="57">
        <v>0.70833333333333337</v>
      </c>
      <c r="L7" s="55" t="s">
        <v>73</v>
      </c>
      <c r="M7" s="55" t="s">
        <v>55</v>
      </c>
      <c r="N7" s="55" t="s">
        <v>86</v>
      </c>
      <c r="O7" s="55" t="s">
        <v>74</v>
      </c>
      <c r="P7" s="55" t="s">
        <v>75</v>
      </c>
      <c r="Q7" s="55" t="s">
        <v>366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79</v>
      </c>
      <c r="G8" s="54">
        <v>13</v>
      </c>
      <c r="H8" s="55" t="s">
        <v>64</v>
      </c>
      <c r="I8" s="56">
        <v>46102</v>
      </c>
      <c r="J8" s="55" t="s">
        <v>80</v>
      </c>
      <c r="K8" s="57">
        <v>0.79166666666666663</v>
      </c>
      <c r="L8" s="55" t="s">
        <v>81</v>
      </c>
      <c r="M8" s="55" t="s">
        <v>55</v>
      </c>
      <c r="N8" s="55" t="s">
        <v>82</v>
      </c>
      <c r="O8" s="55" t="s">
        <v>83</v>
      </c>
      <c r="P8" s="55" t="s">
        <v>84</v>
      </c>
      <c r="Q8" s="55" t="s">
        <v>366</v>
      </c>
      <c r="R8" s="63"/>
      <c r="S8" s="64">
        <v>1</v>
      </c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9</v>
      </c>
      <c r="H9" s="55" t="s">
        <v>85</v>
      </c>
      <c r="I9" s="56">
        <v>46109</v>
      </c>
      <c r="J9" s="55" t="s">
        <v>80</v>
      </c>
      <c r="K9" s="57">
        <v>0.70833333333333337</v>
      </c>
      <c r="L9" s="55" t="s">
        <v>86</v>
      </c>
      <c r="M9" s="55" t="s">
        <v>55</v>
      </c>
      <c r="N9" s="55" t="s">
        <v>84</v>
      </c>
      <c r="O9" s="55" t="s">
        <v>74</v>
      </c>
      <c r="P9" s="55" t="s">
        <v>75</v>
      </c>
      <c r="Q9" s="55" t="s">
        <v>366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70</v>
      </c>
      <c r="G10" s="54">
        <v>17</v>
      </c>
      <c r="H10" s="55" t="s">
        <v>90</v>
      </c>
      <c r="I10" s="56">
        <v>46124</v>
      </c>
      <c r="J10" s="55" t="s">
        <v>71</v>
      </c>
      <c r="K10" s="57">
        <v>0.66666666666666663</v>
      </c>
      <c r="L10" s="55" t="s">
        <v>72</v>
      </c>
      <c r="M10" s="55" t="s">
        <v>55</v>
      </c>
      <c r="N10" s="55" t="s">
        <v>86</v>
      </c>
      <c r="O10" s="55" t="s">
        <v>74</v>
      </c>
      <c r="P10" s="55" t="s">
        <v>75</v>
      </c>
      <c r="Q10" s="55" t="s">
        <v>366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70</v>
      </c>
      <c r="G11" s="54">
        <v>25</v>
      </c>
      <c r="H11" s="55" t="s">
        <v>95</v>
      </c>
      <c r="I11" s="56">
        <v>46137</v>
      </c>
      <c r="J11" s="55" t="s">
        <v>80</v>
      </c>
      <c r="K11" s="57">
        <v>0.70833333333333337</v>
      </c>
      <c r="L11" s="55" t="s">
        <v>86</v>
      </c>
      <c r="M11" s="55" t="s">
        <v>55</v>
      </c>
      <c r="N11" s="55" t="s">
        <v>73</v>
      </c>
      <c r="O11" s="55" t="s">
        <v>74</v>
      </c>
      <c r="P11" s="55" t="s">
        <v>75</v>
      </c>
      <c r="Q11" s="55" t="s">
        <v>366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291</v>
      </c>
      <c r="G12" s="54">
        <v>78</v>
      </c>
      <c r="H12" s="55" t="s">
        <v>90</v>
      </c>
      <c r="I12" s="56">
        <v>46136</v>
      </c>
      <c r="J12" s="55" t="s">
        <v>118</v>
      </c>
      <c r="K12" s="57">
        <v>0.70833333333333337</v>
      </c>
      <c r="L12" s="55" t="s">
        <v>81</v>
      </c>
      <c r="M12" s="55" t="s">
        <v>55</v>
      </c>
      <c r="N12" s="55" t="s">
        <v>292</v>
      </c>
      <c r="O12" s="55" t="s">
        <v>74</v>
      </c>
      <c r="P12" s="55" t="s">
        <v>75</v>
      </c>
      <c r="Q12" s="55" t="s">
        <v>366</v>
      </c>
      <c r="R12" s="63"/>
      <c r="S12" s="64">
        <v>1</v>
      </c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30</v>
      </c>
      <c r="H13" s="55" t="s">
        <v>96</v>
      </c>
      <c r="I13" s="56">
        <v>46144</v>
      </c>
      <c r="J13" s="55" t="s">
        <v>80</v>
      </c>
      <c r="K13" s="57">
        <v>0.70833333333333337</v>
      </c>
      <c r="L13" s="55" t="s">
        <v>73</v>
      </c>
      <c r="M13" s="55" t="s">
        <v>55</v>
      </c>
      <c r="N13" s="55" t="s">
        <v>77</v>
      </c>
      <c r="O13" s="55" t="s">
        <v>74</v>
      </c>
      <c r="P13" s="55" t="s">
        <v>75</v>
      </c>
      <c r="Q13" s="55" t="s">
        <v>366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34</v>
      </c>
      <c r="H14" s="55" t="s">
        <v>175</v>
      </c>
      <c r="I14" s="56">
        <v>46151</v>
      </c>
      <c r="J14" s="55" t="s">
        <v>80</v>
      </c>
      <c r="K14" s="57">
        <v>0.70833333333333337</v>
      </c>
      <c r="L14" s="55" t="s">
        <v>72</v>
      </c>
      <c r="M14" s="55" t="s">
        <v>99</v>
      </c>
      <c r="N14" s="55" t="s">
        <v>84</v>
      </c>
      <c r="O14" s="55" t="s">
        <v>74</v>
      </c>
      <c r="P14" s="55" t="s">
        <v>75</v>
      </c>
      <c r="Q14" s="55" t="s">
        <v>366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92</v>
      </c>
      <c r="G15" s="54">
        <v>258</v>
      </c>
      <c r="H15" s="55" t="s">
        <v>91</v>
      </c>
      <c r="I15" s="56">
        <v>46152</v>
      </c>
      <c r="J15" s="55" t="s">
        <v>71</v>
      </c>
      <c r="K15" s="57">
        <v>0.66666666666666663</v>
      </c>
      <c r="L15" s="55" t="s">
        <v>88</v>
      </c>
      <c r="M15" s="55" t="s">
        <v>55</v>
      </c>
      <c r="N15" s="55" t="s">
        <v>170</v>
      </c>
      <c r="O15" s="55" t="s">
        <v>68</v>
      </c>
      <c r="P15" s="55" t="s">
        <v>66</v>
      </c>
      <c r="Q15" s="55" t="s">
        <v>366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70</v>
      </c>
      <c r="G16" s="54">
        <v>38</v>
      </c>
      <c r="H16" s="55" t="s">
        <v>97</v>
      </c>
      <c r="I16" s="56">
        <v>46155</v>
      </c>
      <c r="J16" s="55" t="s">
        <v>98</v>
      </c>
      <c r="K16" s="57">
        <v>0.83333333333333337</v>
      </c>
      <c r="L16" s="55" t="s">
        <v>84</v>
      </c>
      <c r="M16" s="55" t="s">
        <v>99</v>
      </c>
      <c r="N16" s="55" t="s">
        <v>73</v>
      </c>
      <c r="O16" s="55" t="s">
        <v>83</v>
      </c>
      <c r="P16" s="55" t="s">
        <v>84</v>
      </c>
      <c r="Q16" s="55" t="s">
        <v>366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70</v>
      </c>
      <c r="G17" s="54">
        <v>47</v>
      </c>
      <c r="H17" s="55" t="s">
        <v>271</v>
      </c>
      <c r="I17" s="56">
        <v>46172</v>
      </c>
      <c r="J17" s="55" t="s">
        <v>80</v>
      </c>
      <c r="K17" s="57">
        <v>0.6875</v>
      </c>
      <c r="L17" s="55" t="s">
        <v>86</v>
      </c>
      <c r="M17" s="55" t="s">
        <v>55</v>
      </c>
      <c r="N17" s="55" t="s">
        <v>172</v>
      </c>
      <c r="O17" s="55" t="s">
        <v>74</v>
      </c>
      <c r="P17" s="55" t="s">
        <v>75</v>
      </c>
      <c r="Q17" s="55" t="s">
        <v>366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70</v>
      </c>
      <c r="G18" s="54">
        <v>50</v>
      </c>
      <c r="H18" s="55" t="s">
        <v>107</v>
      </c>
      <c r="I18" s="56">
        <v>46187</v>
      </c>
      <c r="J18" s="55" t="s">
        <v>71</v>
      </c>
      <c r="K18" s="57">
        <v>0.6875</v>
      </c>
      <c r="L18" s="55" t="s">
        <v>86</v>
      </c>
      <c r="M18" s="55" t="s">
        <v>55</v>
      </c>
      <c r="N18" s="55" t="s">
        <v>106</v>
      </c>
      <c r="O18" s="55" t="s">
        <v>74</v>
      </c>
      <c r="P18" s="55" t="s">
        <v>75</v>
      </c>
      <c r="Q18" s="55" t="s">
        <v>366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87</v>
      </c>
      <c r="G19" s="54">
        <v>567</v>
      </c>
      <c r="H19" s="55" t="s">
        <v>197</v>
      </c>
      <c r="I19" s="56">
        <v>46215</v>
      </c>
      <c r="J19" s="55" t="s">
        <v>71</v>
      </c>
      <c r="K19" s="57">
        <v>0.66666666666666663</v>
      </c>
      <c r="L19" s="55" t="s">
        <v>88</v>
      </c>
      <c r="M19" s="55" t="s">
        <v>55</v>
      </c>
      <c r="N19" s="55" t="s">
        <v>256</v>
      </c>
      <c r="O19" s="55" t="s">
        <v>68</v>
      </c>
      <c r="P19" s="55" t="s">
        <v>66</v>
      </c>
      <c r="Q19" s="55" t="s">
        <v>366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278</v>
      </c>
      <c r="G20" s="54">
        <v>1</v>
      </c>
      <c r="H20" s="55" t="s">
        <v>64</v>
      </c>
      <c r="I20" s="56">
        <v>46230</v>
      </c>
      <c r="J20" s="55" t="s">
        <v>180</v>
      </c>
      <c r="K20" s="57">
        <v>0.79166666666666663</v>
      </c>
      <c r="L20" s="55" t="s">
        <v>297</v>
      </c>
      <c r="M20" s="55" t="s">
        <v>99</v>
      </c>
      <c r="N20" s="55" t="s">
        <v>298</v>
      </c>
      <c r="O20" s="55" t="s">
        <v>68</v>
      </c>
      <c r="P20" s="55" t="s">
        <v>66</v>
      </c>
      <c r="Q20" s="55" t="s">
        <v>366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2</v>
      </c>
      <c r="S61" s="67">
        <f t="shared" si="1"/>
        <v>2</v>
      </c>
      <c r="T61" s="67">
        <f t="shared" si="1"/>
        <v>12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3382-43A8-4A86-BC42-8BA88616C11C}">
  <sheetPr>
    <pageSetUpPr fitToPage="1"/>
  </sheetPr>
  <dimension ref="A1:Y163"/>
  <sheetViews>
    <sheetView showGridLines="0" topLeftCell="B35" zoomScale="96" zoomScaleNormal="96" zoomScaleSheetLayoutView="55" workbookViewId="0">
      <selection activeCell="D46" sqref="D4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4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7.44140625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30</v>
      </c>
      <c r="S3" s="30">
        <f t="shared" ref="S3:W3" si="0">S61</f>
        <v>0</v>
      </c>
      <c r="T3" s="30">
        <f t="shared" si="0"/>
        <v>11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367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368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368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368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27</v>
      </c>
      <c r="H8" s="55" t="s">
        <v>64</v>
      </c>
      <c r="I8" s="56">
        <v>46047</v>
      </c>
      <c r="J8" s="55" t="s">
        <v>71</v>
      </c>
      <c r="K8" s="57">
        <v>0.75</v>
      </c>
      <c r="L8" s="55" t="s">
        <v>119</v>
      </c>
      <c r="M8" s="55" t="s">
        <v>55</v>
      </c>
      <c r="N8" s="55" t="s">
        <v>110</v>
      </c>
      <c r="O8" s="55" t="s">
        <v>115</v>
      </c>
      <c r="P8" s="55" t="s">
        <v>111</v>
      </c>
      <c r="Q8" s="55" t="s">
        <v>368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28</v>
      </c>
      <c r="H9" s="55" t="s">
        <v>64</v>
      </c>
      <c r="I9" s="56">
        <v>46048</v>
      </c>
      <c r="J9" s="55" t="s">
        <v>180</v>
      </c>
      <c r="K9" s="57">
        <v>0.85416666666666663</v>
      </c>
      <c r="L9" s="55" t="s">
        <v>111</v>
      </c>
      <c r="M9" s="55" t="s">
        <v>55</v>
      </c>
      <c r="N9" s="55" t="s">
        <v>116</v>
      </c>
      <c r="O9" s="55" t="s">
        <v>115</v>
      </c>
      <c r="P9" s="55" t="s">
        <v>111</v>
      </c>
      <c r="Q9" s="55" t="s">
        <v>368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31</v>
      </c>
      <c r="H10" s="55" t="s">
        <v>76</v>
      </c>
      <c r="I10" s="56">
        <v>46053</v>
      </c>
      <c r="J10" s="55" t="s">
        <v>80</v>
      </c>
      <c r="K10" s="57">
        <v>0.6875</v>
      </c>
      <c r="L10" s="55" t="s">
        <v>111</v>
      </c>
      <c r="M10" s="55" t="s">
        <v>55</v>
      </c>
      <c r="N10" s="55" t="s">
        <v>66</v>
      </c>
      <c r="O10" s="55" t="s">
        <v>115</v>
      </c>
      <c r="P10" s="55" t="s">
        <v>111</v>
      </c>
      <c r="Q10" s="55" t="s">
        <v>368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5</v>
      </c>
      <c r="H11" s="55" t="s">
        <v>76</v>
      </c>
      <c r="I11" s="56">
        <v>45667</v>
      </c>
      <c r="J11" s="55" t="s">
        <v>80</v>
      </c>
      <c r="K11" s="57">
        <v>0.6875</v>
      </c>
      <c r="L11" s="55" t="s">
        <v>116</v>
      </c>
      <c r="M11" s="55" t="s">
        <v>55</v>
      </c>
      <c r="N11" s="55" t="s">
        <v>110</v>
      </c>
      <c r="O11" s="55" t="s">
        <v>117</v>
      </c>
      <c r="P11" s="55" t="s">
        <v>67</v>
      </c>
      <c r="Q11" s="55" t="s">
        <v>368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8</v>
      </c>
      <c r="H12" s="55" t="s">
        <v>76</v>
      </c>
      <c r="I12" s="56">
        <v>45668</v>
      </c>
      <c r="J12" s="55" t="s">
        <v>71</v>
      </c>
      <c r="K12" s="57">
        <v>0.75</v>
      </c>
      <c r="L12" s="55" t="s">
        <v>119</v>
      </c>
      <c r="M12" s="55" t="s">
        <v>55</v>
      </c>
      <c r="N12" s="55" t="s">
        <v>111</v>
      </c>
      <c r="O12" s="55" t="s">
        <v>115</v>
      </c>
      <c r="P12" s="55" t="s">
        <v>111</v>
      </c>
      <c r="Q12" s="55" t="s">
        <v>368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16</v>
      </c>
      <c r="H13" s="55" t="s">
        <v>93</v>
      </c>
      <c r="I13" s="56">
        <v>46040</v>
      </c>
      <c r="J13" s="55" t="s">
        <v>71</v>
      </c>
      <c r="K13" s="57">
        <v>0.75</v>
      </c>
      <c r="L13" s="55" t="s">
        <v>111</v>
      </c>
      <c r="M13" s="55" t="s">
        <v>55</v>
      </c>
      <c r="N13" s="55" t="s">
        <v>153</v>
      </c>
      <c r="O13" s="55" t="s">
        <v>115</v>
      </c>
      <c r="P13" s="55" t="s">
        <v>111</v>
      </c>
      <c r="Q13" s="55" t="s">
        <v>368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18</v>
      </c>
      <c r="H14" s="55" t="s">
        <v>90</v>
      </c>
      <c r="I14" s="56">
        <v>46043</v>
      </c>
      <c r="J14" s="55" t="s">
        <v>98</v>
      </c>
      <c r="K14" s="57">
        <v>0.89583333333333337</v>
      </c>
      <c r="L14" s="55" t="s">
        <v>121</v>
      </c>
      <c r="M14" s="55" t="s">
        <v>55</v>
      </c>
      <c r="N14" s="55" t="s">
        <v>110</v>
      </c>
      <c r="O14" s="55" t="s">
        <v>115</v>
      </c>
      <c r="P14" s="55" t="s">
        <v>111</v>
      </c>
      <c r="Q14" s="55" t="s">
        <v>368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20</v>
      </c>
      <c r="H15" s="55" t="s">
        <v>90</v>
      </c>
      <c r="I15" s="56">
        <v>46043</v>
      </c>
      <c r="J15" s="55" t="s">
        <v>104</v>
      </c>
      <c r="K15" s="57">
        <v>0.85416666666666663</v>
      </c>
      <c r="L15" s="55" t="s">
        <v>67</v>
      </c>
      <c r="M15" s="55" t="s">
        <v>55</v>
      </c>
      <c r="N15" s="55" t="s">
        <v>111</v>
      </c>
      <c r="O15" s="55" t="s">
        <v>117</v>
      </c>
      <c r="P15" s="55" t="s">
        <v>67</v>
      </c>
      <c r="Q15" s="55" t="s">
        <v>368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122</v>
      </c>
      <c r="G16" s="54">
        <v>31</v>
      </c>
      <c r="H16" s="55" t="s">
        <v>123</v>
      </c>
      <c r="I16" s="56">
        <v>46079</v>
      </c>
      <c r="J16" s="55" t="s">
        <v>104</v>
      </c>
      <c r="K16" s="57">
        <v>0.83333333333333337</v>
      </c>
      <c r="L16" s="55" t="s">
        <v>135</v>
      </c>
      <c r="M16" s="55" t="s">
        <v>55</v>
      </c>
      <c r="N16" s="55" t="s">
        <v>183</v>
      </c>
      <c r="O16" s="55" t="s">
        <v>112</v>
      </c>
      <c r="P16" s="55" t="s">
        <v>111</v>
      </c>
      <c r="Q16" s="55" t="s">
        <v>368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130</v>
      </c>
      <c r="G17" s="54">
        <v>5</v>
      </c>
      <c r="H17" s="55" t="s">
        <v>64</v>
      </c>
      <c r="I17" s="56">
        <v>45737</v>
      </c>
      <c r="J17" s="55" t="s">
        <v>80</v>
      </c>
      <c r="K17" s="57">
        <v>0.66666666666666663</v>
      </c>
      <c r="L17" s="55" t="s">
        <v>135</v>
      </c>
      <c r="M17" s="55" t="s">
        <v>55</v>
      </c>
      <c r="N17" s="55" t="s">
        <v>185</v>
      </c>
      <c r="O17" s="55" t="s">
        <v>112</v>
      </c>
      <c r="P17" s="55" t="s">
        <v>111</v>
      </c>
      <c r="Q17" s="55" t="s">
        <v>368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126</v>
      </c>
      <c r="G18" s="54">
        <v>10</v>
      </c>
      <c r="H18" s="55" t="s">
        <v>64</v>
      </c>
      <c r="I18" s="56">
        <v>46105</v>
      </c>
      <c r="J18" s="55" t="s">
        <v>65</v>
      </c>
      <c r="K18" s="57">
        <v>0.89583333333333337</v>
      </c>
      <c r="L18" s="55" t="s">
        <v>127</v>
      </c>
      <c r="M18" s="55" t="s">
        <v>55</v>
      </c>
      <c r="N18" s="55" t="s">
        <v>124</v>
      </c>
      <c r="O18" s="55" t="s">
        <v>128</v>
      </c>
      <c r="P18" s="55" t="s">
        <v>111</v>
      </c>
      <c r="Q18" s="55" t="s">
        <v>368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126</v>
      </c>
      <c r="G19" s="54">
        <v>6</v>
      </c>
      <c r="H19" s="55" t="s">
        <v>64</v>
      </c>
      <c r="I19" s="56">
        <v>46106</v>
      </c>
      <c r="J19" s="55" t="s">
        <v>98</v>
      </c>
      <c r="K19" s="57">
        <v>0.79166666666666663</v>
      </c>
      <c r="L19" s="55" t="s">
        <v>135</v>
      </c>
      <c r="M19" s="55" t="s">
        <v>55</v>
      </c>
      <c r="N19" s="55" t="s">
        <v>252</v>
      </c>
      <c r="O19" s="55" t="s">
        <v>112</v>
      </c>
      <c r="P19" s="55" t="s">
        <v>111</v>
      </c>
      <c r="Q19" s="55" t="s">
        <v>368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126</v>
      </c>
      <c r="G20" s="54">
        <v>16</v>
      </c>
      <c r="H20" s="55" t="s">
        <v>76</v>
      </c>
      <c r="I20" s="56">
        <v>46109</v>
      </c>
      <c r="J20" s="55" t="s">
        <v>80</v>
      </c>
      <c r="K20" s="57">
        <v>0.79166666666666663</v>
      </c>
      <c r="L20" s="55" t="s">
        <v>124</v>
      </c>
      <c r="M20" s="55" t="s">
        <v>55</v>
      </c>
      <c r="N20" s="55" t="s">
        <v>129</v>
      </c>
      <c r="O20" s="55" t="s">
        <v>112</v>
      </c>
      <c r="P20" s="55" t="s">
        <v>111</v>
      </c>
      <c r="Q20" s="55" t="s">
        <v>368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130</v>
      </c>
      <c r="G21" s="54">
        <v>15</v>
      </c>
      <c r="H21" s="55" t="s">
        <v>76</v>
      </c>
      <c r="I21" s="56">
        <v>46112</v>
      </c>
      <c r="J21" s="55" t="s">
        <v>65</v>
      </c>
      <c r="K21" s="57">
        <v>0.79166666666666663</v>
      </c>
      <c r="L21" s="55" t="s">
        <v>124</v>
      </c>
      <c r="M21" s="55" t="s">
        <v>55</v>
      </c>
      <c r="N21" s="55" t="s">
        <v>186</v>
      </c>
      <c r="O21" s="55" t="s">
        <v>112</v>
      </c>
      <c r="P21" s="55" t="s">
        <v>111</v>
      </c>
      <c r="Q21" s="55" t="s">
        <v>368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25</v>
      </c>
      <c r="H22" s="55" t="s">
        <v>85</v>
      </c>
      <c r="I22" s="56">
        <v>46116</v>
      </c>
      <c r="J22" s="55" t="s">
        <v>80</v>
      </c>
      <c r="K22" s="57" t="s">
        <v>131</v>
      </c>
      <c r="L22" s="55" t="s">
        <v>124</v>
      </c>
      <c r="M22" s="55" t="s">
        <v>55</v>
      </c>
      <c r="N22" s="55" t="s">
        <v>132</v>
      </c>
      <c r="O22" s="55" t="s">
        <v>112</v>
      </c>
      <c r="P22" s="55" t="s">
        <v>111</v>
      </c>
      <c r="Q22" s="55" t="s">
        <v>368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126</v>
      </c>
      <c r="G23" s="54">
        <v>30</v>
      </c>
      <c r="H23" s="55" t="s">
        <v>85</v>
      </c>
      <c r="I23" s="56">
        <v>46119</v>
      </c>
      <c r="J23" s="55" t="s">
        <v>65</v>
      </c>
      <c r="K23" s="57">
        <v>0.8125</v>
      </c>
      <c r="L23" s="55" t="s">
        <v>127</v>
      </c>
      <c r="M23" s="55" t="s">
        <v>55</v>
      </c>
      <c r="N23" s="55" t="s">
        <v>133</v>
      </c>
      <c r="O23" s="55" t="s">
        <v>128</v>
      </c>
      <c r="P23" s="55" t="s">
        <v>111</v>
      </c>
      <c r="Q23" s="55" t="s">
        <v>368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26</v>
      </c>
      <c r="H24" s="55" t="s">
        <v>85</v>
      </c>
      <c r="I24" s="56">
        <v>46120</v>
      </c>
      <c r="J24" s="55" t="s">
        <v>98</v>
      </c>
      <c r="K24" s="57">
        <v>0.89583333333333337</v>
      </c>
      <c r="L24" s="55" t="s">
        <v>135</v>
      </c>
      <c r="M24" s="55" t="s">
        <v>55</v>
      </c>
      <c r="N24" s="55" t="s">
        <v>124</v>
      </c>
      <c r="O24" s="55" t="s">
        <v>112</v>
      </c>
      <c r="P24" s="55" t="s">
        <v>111</v>
      </c>
      <c r="Q24" s="55" t="s">
        <v>368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130</v>
      </c>
      <c r="G25" s="54">
        <v>35</v>
      </c>
      <c r="H25" s="55" t="s">
        <v>93</v>
      </c>
      <c r="I25" s="56">
        <v>46123</v>
      </c>
      <c r="J25" s="55" t="s">
        <v>134</v>
      </c>
      <c r="K25" s="57">
        <v>0.85416666666666663</v>
      </c>
      <c r="L25" s="55" t="s">
        <v>135</v>
      </c>
      <c r="M25" s="55" t="s">
        <v>55</v>
      </c>
      <c r="N25" s="55" t="s">
        <v>136</v>
      </c>
      <c r="O25" s="55" t="s">
        <v>112</v>
      </c>
      <c r="P25" s="55" t="s">
        <v>111</v>
      </c>
      <c r="Q25" s="55" t="s">
        <v>368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45</v>
      </c>
      <c r="H26" s="55" t="s">
        <v>90</v>
      </c>
      <c r="I26" s="56">
        <v>46131</v>
      </c>
      <c r="J26" s="55" t="s">
        <v>71</v>
      </c>
      <c r="K26" s="57">
        <v>0.83333333333333337</v>
      </c>
      <c r="L26" s="55" t="s">
        <v>124</v>
      </c>
      <c r="M26" s="55" t="s">
        <v>55</v>
      </c>
      <c r="N26" s="55" t="s">
        <v>141</v>
      </c>
      <c r="O26" s="55" t="s">
        <v>112</v>
      </c>
      <c r="P26" s="55" t="s">
        <v>111</v>
      </c>
      <c r="Q26" s="55" t="s">
        <v>368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122</v>
      </c>
      <c r="G27" s="54">
        <v>101</v>
      </c>
      <c r="H27" s="55" t="s">
        <v>64</v>
      </c>
      <c r="I27" s="56">
        <v>46134</v>
      </c>
      <c r="J27" s="55" t="s">
        <v>98</v>
      </c>
      <c r="K27" s="57">
        <v>0.85416666666666663</v>
      </c>
      <c r="L27" s="55" t="s">
        <v>124</v>
      </c>
      <c r="M27" s="55" t="s">
        <v>55</v>
      </c>
      <c r="N27" s="55" t="s">
        <v>142</v>
      </c>
      <c r="O27" s="55" t="s">
        <v>112</v>
      </c>
      <c r="P27" s="55" t="s">
        <v>111</v>
      </c>
      <c r="Q27" s="55" t="s">
        <v>368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130</v>
      </c>
      <c r="G28" s="54">
        <v>55</v>
      </c>
      <c r="H28" s="55" t="s">
        <v>91</v>
      </c>
      <c r="I28" s="56">
        <v>46138</v>
      </c>
      <c r="J28" s="55" t="s">
        <v>71</v>
      </c>
      <c r="K28" s="57">
        <v>0.75</v>
      </c>
      <c r="L28" s="55" t="s">
        <v>135</v>
      </c>
      <c r="M28" s="55" t="s">
        <v>55</v>
      </c>
      <c r="N28" s="55" t="s">
        <v>190</v>
      </c>
      <c r="O28" s="55" t="s">
        <v>112</v>
      </c>
      <c r="P28" s="55" t="s">
        <v>111</v>
      </c>
      <c r="Q28" s="55" t="s">
        <v>368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126</v>
      </c>
      <c r="G29" s="54">
        <v>46</v>
      </c>
      <c r="H29" s="55" t="s">
        <v>90</v>
      </c>
      <c r="I29" s="56">
        <v>46141</v>
      </c>
      <c r="J29" s="55" t="s">
        <v>98</v>
      </c>
      <c r="K29" s="57">
        <v>0.89583333333333337</v>
      </c>
      <c r="L29" s="55" t="s">
        <v>124</v>
      </c>
      <c r="M29" s="55" t="s">
        <v>55</v>
      </c>
      <c r="N29" s="55" t="s">
        <v>145</v>
      </c>
      <c r="O29" s="55" t="s">
        <v>112</v>
      </c>
      <c r="P29" s="55" t="s">
        <v>111</v>
      </c>
      <c r="Q29" s="55" t="s">
        <v>368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65</v>
      </c>
      <c r="H30" s="55" t="s">
        <v>95</v>
      </c>
      <c r="I30" s="56">
        <v>46144</v>
      </c>
      <c r="J30" s="55" t="s">
        <v>80</v>
      </c>
      <c r="K30" s="57">
        <v>0.85416666666666663</v>
      </c>
      <c r="L30" s="55" t="s">
        <v>124</v>
      </c>
      <c r="M30" s="55" t="s">
        <v>55</v>
      </c>
      <c r="N30" s="55" t="s">
        <v>192</v>
      </c>
      <c r="O30" s="55" t="s">
        <v>112</v>
      </c>
      <c r="P30" s="55" t="s">
        <v>111</v>
      </c>
      <c r="Q30" s="55" t="s">
        <v>368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75</v>
      </c>
      <c r="H31" s="55" t="s">
        <v>96</v>
      </c>
      <c r="I31" s="56">
        <v>46151</v>
      </c>
      <c r="J31" s="55" t="s">
        <v>80</v>
      </c>
      <c r="K31" s="57">
        <v>0.79166666666666663</v>
      </c>
      <c r="L31" s="55" t="s">
        <v>135</v>
      </c>
      <c r="M31" s="55" t="s">
        <v>55</v>
      </c>
      <c r="N31" s="55" t="s">
        <v>147</v>
      </c>
      <c r="O31" s="55" t="s">
        <v>112</v>
      </c>
      <c r="P31" s="55" t="s">
        <v>111</v>
      </c>
      <c r="Q31" s="55" t="s">
        <v>368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122</v>
      </c>
      <c r="G32" s="54">
        <v>111</v>
      </c>
      <c r="H32" s="55" t="s">
        <v>76</v>
      </c>
      <c r="I32" s="56">
        <v>46155</v>
      </c>
      <c r="J32" s="55" t="s">
        <v>98</v>
      </c>
      <c r="K32" s="57">
        <v>0.89583333333333337</v>
      </c>
      <c r="L32" s="55" t="s">
        <v>135</v>
      </c>
      <c r="M32" s="55" t="s">
        <v>55</v>
      </c>
      <c r="N32" s="55" t="s">
        <v>195</v>
      </c>
      <c r="O32" s="55" t="s">
        <v>112</v>
      </c>
      <c r="P32" s="55" t="s">
        <v>111</v>
      </c>
      <c r="Q32" s="55" t="s">
        <v>368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85</v>
      </c>
      <c r="H33" s="55" t="s">
        <v>175</v>
      </c>
      <c r="I33" s="56">
        <v>46159</v>
      </c>
      <c r="J33" s="55" t="s">
        <v>71</v>
      </c>
      <c r="K33" s="57">
        <v>0.77083333333333337</v>
      </c>
      <c r="L33" s="55" t="s">
        <v>135</v>
      </c>
      <c r="M33" s="55" t="s">
        <v>55</v>
      </c>
      <c r="N33" s="55" t="s">
        <v>124</v>
      </c>
      <c r="O33" s="55" t="s">
        <v>112</v>
      </c>
      <c r="P33" s="55" t="s">
        <v>111</v>
      </c>
      <c r="Q33" s="55" t="s">
        <v>368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130</v>
      </c>
      <c r="G34" s="54">
        <v>95</v>
      </c>
      <c r="H34" s="55" t="s">
        <v>97</v>
      </c>
      <c r="I34" s="56">
        <v>46165</v>
      </c>
      <c r="J34" s="55" t="s">
        <v>80</v>
      </c>
      <c r="K34" s="57">
        <v>0.77083333333333337</v>
      </c>
      <c r="L34" s="55" t="s">
        <v>124</v>
      </c>
      <c r="M34" s="55" t="s">
        <v>55</v>
      </c>
      <c r="N34" s="55" t="s">
        <v>150</v>
      </c>
      <c r="O34" s="55" t="s">
        <v>112</v>
      </c>
      <c r="P34" s="55" t="s">
        <v>111</v>
      </c>
      <c r="Q34" s="55" t="s">
        <v>368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105</v>
      </c>
      <c r="H35" s="55" t="s">
        <v>151</v>
      </c>
      <c r="I35" s="56">
        <v>46173</v>
      </c>
      <c r="J35" s="55" t="s">
        <v>71</v>
      </c>
      <c r="K35" s="57">
        <v>0.66666666666666663</v>
      </c>
      <c r="L35" s="55" t="s">
        <v>135</v>
      </c>
      <c r="M35" s="55" t="s">
        <v>55</v>
      </c>
      <c r="N35" s="55" t="s">
        <v>152</v>
      </c>
      <c r="O35" s="55" t="s">
        <v>112</v>
      </c>
      <c r="P35" s="55" t="s">
        <v>111</v>
      </c>
      <c r="Q35" s="55" t="s">
        <v>368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126</v>
      </c>
      <c r="G36" s="54">
        <v>59</v>
      </c>
      <c r="H36" s="55" t="s">
        <v>103</v>
      </c>
      <c r="I36" s="56">
        <v>46175</v>
      </c>
      <c r="J36" s="55" t="s">
        <v>65</v>
      </c>
      <c r="K36" s="57">
        <v>0.875</v>
      </c>
      <c r="L36" s="55" t="s">
        <v>124</v>
      </c>
      <c r="M36" s="55" t="s">
        <v>55</v>
      </c>
      <c r="N36" s="55" t="s">
        <v>204</v>
      </c>
      <c r="O36" s="55" t="s">
        <v>112</v>
      </c>
      <c r="P36" s="55" t="s">
        <v>111</v>
      </c>
      <c r="Q36" s="55" t="s">
        <v>368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130</v>
      </c>
      <c r="G37" s="54">
        <v>115</v>
      </c>
      <c r="H37" s="55" t="s">
        <v>205</v>
      </c>
      <c r="I37" s="56">
        <v>46183</v>
      </c>
      <c r="J37" s="55" t="s">
        <v>98</v>
      </c>
      <c r="K37" s="57">
        <v>0.83333333333333337</v>
      </c>
      <c r="L37" s="55" t="s">
        <v>135</v>
      </c>
      <c r="M37" s="55" t="s">
        <v>55</v>
      </c>
      <c r="N37" s="55" t="s">
        <v>206</v>
      </c>
      <c r="O37" s="55" t="s">
        <v>160</v>
      </c>
      <c r="P37" s="55" t="s">
        <v>111</v>
      </c>
      <c r="Q37" s="55" t="s">
        <v>368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130</v>
      </c>
      <c r="G38" s="54">
        <v>125</v>
      </c>
      <c r="H38" s="55" t="s">
        <v>161</v>
      </c>
      <c r="I38" s="56">
        <v>46189</v>
      </c>
      <c r="J38" s="55" t="s">
        <v>65</v>
      </c>
      <c r="K38" s="57">
        <v>0.83333333333333337</v>
      </c>
      <c r="L38" s="55" t="s">
        <v>124</v>
      </c>
      <c r="M38" s="55" t="s">
        <v>55</v>
      </c>
      <c r="N38" s="55" t="s">
        <v>162</v>
      </c>
      <c r="O38" s="55" t="s">
        <v>112</v>
      </c>
      <c r="P38" s="55" t="s">
        <v>111</v>
      </c>
      <c r="Q38" s="55" t="s">
        <v>368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130</v>
      </c>
      <c r="G39" s="54">
        <v>135</v>
      </c>
      <c r="H39" s="55" t="s">
        <v>207</v>
      </c>
      <c r="I39" s="56">
        <v>46193</v>
      </c>
      <c r="J39" s="55" t="s">
        <v>80</v>
      </c>
      <c r="K39" s="57">
        <v>0.79166666666666663</v>
      </c>
      <c r="L39" s="55" t="s">
        <v>208</v>
      </c>
      <c r="M39" s="55" t="s">
        <v>55</v>
      </c>
      <c r="N39" s="55" t="s">
        <v>201</v>
      </c>
      <c r="O39" s="55" t="s">
        <v>112</v>
      </c>
      <c r="P39" s="55" t="s">
        <v>111</v>
      </c>
      <c r="Q39" s="55" t="s">
        <v>368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130</v>
      </c>
      <c r="G40" s="54">
        <v>145</v>
      </c>
      <c r="H40" s="55" t="s">
        <v>163</v>
      </c>
      <c r="I40" s="56">
        <v>46201</v>
      </c>
      <c r="J40" s="55" t="s">
        <v>71</v>
      </c>
      <c r="K40" s="57">
        <v>0.66666666666666663</v>
      </c>
      <c r="L40" s="55" t="s">
        <v>124</v>
      </c>
      <c r="M40" s="55" t="s">
        <v>55</v>
      </c>
      <c r="N40" s="55" t="s">
        <v>145</v>
      </c>
      <c r="O40" s="55" t="s">
        <v>112</v>
      </c>
      <c r="P40" s="55" t="s">
        <v>111</v>
      </c>
      <c r="Q40" s="55" t="s">
        <v>368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130</v>
      </c>
      <c r="G41" s="54">
        <v>155</v>
      </c>
      <c r="H41" s="55" t="s">
        <v>97</v>
      </c>
      <c r="I41" s="56">
        <v>46205</v>
      </c>
      <c r="J41" s="55" t="s">
        <v>104</v>
      </c>
      <c r="K41" s="57">
        <v>0.875</v>
      </c>
      <c r="L41" s="55" t="s">
        <v>124</v>
      </c>
      <c r="M41" s="55" t="s">
        <v>55</v>
      </c>
      <c r="N41" s="55" t="s">
        <v>164</v>
      </c>
      <c r="O41" s="55" t="s">
        <v>112</v>
      </c>
      <c r="P41" s="55" t="s">
        <v>111</v>
      </c>
      <c r="Q41" s="55" t="s">
        <v>368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130</v>
      </c>
      <c r="G42" s="54">
        <v>165</v>
      </c>
      <c r="H42" s="55" t="s">
        <v>209</v>
      </c>
      <c r="I42" s="56">
        <v>46216</v>
      </c>
      <c r="J42" s="55" t="s">
        <v>180</v>
      </c>
      <c r="K42" s="57">
        <v>0.85416666666666663</v>
      </c>
      <c r="L42" s="55" t="s">
        <v>135</v>
      </c>
      <c r="M42" s="55" t="s">
        <v>55</v>
      </c>
      <c r="N42" s="55" t="s">
        <v>210</v>
      </c>
      <c r="O42" s="55" t="s">
        <v>128</v>
      </c>
      <c r="P42" s="55" t="s">
        <v>111</v>
      </c>
      <c r="Q42" s="55" t="s">
        <v>368</v>
      </c>
      <c r="R42" s="63">
        <v>1</v>
      </c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130</v>
      </c>
      <c r="G43" s="54">
        <v>175</v>
      </c>
      <c r="H43" s="55" t="s">
        <v>165</v>
      </c>
      <c r="I43" s="56">
        <v>46220</v>
      </c>
      <c r="J43" s="55" t="s">
        <v>118</v>
      </c>
      <c r="K43" s="57">
        <v>0.875</v>
      </c>
      <c r="L43" s="55" t="s">
        <v>124</v>
      </c>
      <c r="M43" s="55" t="s">
        <v>55</v>
      </c>
      <c r="N43" s="55" t="s">
        <v>166</v>
      </c>
      <c r="O43" s="55" t="s">
        <v>167</v>
      </c>
      <c r="P43" s="55" t="s">
        <v>111</v>
      </c>
      <c r="Q43" s="55" t="s">
        <v>368</v>
      </c>
      <c r="R43" s="63">
        <v>1</v>
      </c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130</v>
      </c>
      <c r="G44" s="54">
        <v>185</v>
      </c>
      <c r="H44" s="55" t="s">
        <v>168</v>
      </c>
      <c r="I44" s="56">
        <v>46225</v>
      </c>
      <c r="J44" s="55" t="s">
        <v>98</v>
      </c>
      <c r="K44" s="57">
        <v>0.8125</v>
      </c>
      <c r="L44" s="55" t="s">
        <v>135</v>
      </c>
      <c r="M44" s="55" t="s">
        <v>55</v>
      </c>
      <c r="N44" s="55" t="s">
        <v>142</v>
      </c>
      <c r="O44" s="55" t="s">
        <v>128</v>
      </c>
      <c r="P44" s="55" t="s">
        <v>111</v>
      </c>
      <c r="Q44" s="55" t="s">
        <v>368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130</v>
      </c>
      <c r="G45" s="54">
        <v>195</v>
      </c>
      <c r="H45" s="55" t="s">
        <v>200</v>
      </c>
      <c r="I45" s="56">
        <v>46231</v>
      </c>
      <c r="J45" s="55" t="s">
        <v>65</v>
      </c>
      <c r="K45" s="57">
        <v>0.89930555555555558</v>
      </c>
      <c r="L45" s="55" t="s">
        <v>124</v>
      </c>
      <c r="M45" s="55" t="s">
        <v>55</v>
      </c>
      <c r="N45" s="55" t="s">
        <v>201</v>
      </c>
      <c r="O45" s="55" t="s">
        <v>167</v>
      </c>
      <c r="P45" s="55" t="s">
        <v>111</v>
      </c>
      <c r="Q45" s="55" t="s">
        <v>368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30</v>
      </c>
      <c r="S61" s="67">
        <f t="shared" si="1"/>
        <v>0</v>
      </c>
      <c r="T61" s="67">
        <f t="shared" si="1"/>
        <v>11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6C23-DB87-4D14-97AD-BA6F7DA857A9}">
  <sheetPr>
    <pageSetUpPr fitToPage="1"/>
  </sheetPr>
  <dimension ref="A1:Y163"/>
  <sheetViews>
    <sheetView showGridLines="0" showRowColHeaders="0" topLeftCell="B12" zoomScale="96" zoomScaleNormal="96" zoomScaleSheetLayoutView="55" workbookViewId="0">
      <selection activeCell="B21" sqref="B2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6.332031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</v>
      </c>
      <c r="S3" s="30">
        <f t="shared" ref="S3:W3" si="0">S61</f>
        <v>1</v>
      </c>
      <c r="T3" s="30">
        <f t="shared" si="0"/>
        <v>12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62</v>
      </c>
      <c r="F5" s="53" t="s">
        <v>63</v>
      </c>
      <c r="G5" s="54">
        <v>29</v>
      </c>
      <c r="H5" s="55" t="s">
        <v>64</v>
      </c>
      <c r="I5" s="56">
        <v>46080</v>
      </c>
      <c r="J5" s="55" t="s">
        <v>65</v>
      </c>
      <c r="K5" s="57">
        <v>0.79166666666666663</v>
      </c>
      <c r="L5" s="55" t="s">
        <v>66</v>
      </c>
      <c r="M5" s="55" t="s">
        <v>55</v>
      </c>
      <c r="N5" s="55" t="s">
        <v>67</v>
      </c>
      <c r="O5" s="55" t="s">
        <v>68</v>
      </c>
      <c r="P5" s="55" t="s">
        <v>66</v>
      </c>
      <c r="Q5" s="55" t="s">
        <v>69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1</v>
      </c>
      <c r="H6" s="55" t="s">
        <v>64</v>
      </c>
      <c r="I6" s="56">
        <v>46096</v>
      </c>
      <c r="J6" s="55" t="s">
        <v>71</v>
      </c>
      <c r="K6" s="57">
        <v>0.66666666666666663</v>
      </c>
      <c r="L6" s="55" t="s">
        <v>72</v>
      </c>
      <c r="M6" s="55" t="s">
        <v>55</v>
      </c>
      <c r="N6" s="55" t="s">
        <v>73</v>
      </c>
      <c r="O6" s="55" t="s">
        <v>74</v>
      </c>
      <c r="P6" s="55" t="s">
        <v>75</v>
      </c>
      <c r="Q6" s="55" t="s">
        <v>69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6</v>
      </c>
      <c r="H7" s="55" t="s">
        <v>76</v>
      </c>
      <c r="I7" s="56">
        <v>46103</v>
      </c>
      <c r="J7" s="55" t="s">
        <v>71</v>
      </c>
      <c r="K7" s="57">
        <v>0.6875</v>
      </c>
      <c r="L7" s="55" t="s">
        <v>77</v>
      </c>
      <c r="M7" s="55" t="s">
        <v>55</v>
      </c>
      <c r="N7" s="55" t="s">
        <v>72</v>
      </c>
      <c r="O7" s="55" t="s">
        <v>78</v>
      </c>
      <c r="P7" s="55" t="s">
        <v>77</v>
      </c>
      <c r="Q7" s="55" t="s">
        <v>69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79</v>
      </c>
      <c r="G8" s="54">
        <v>13</v>
      </c>
      <c r="H8" s="55" t="s">
        <v>64</v>
      </c>
      <c r="I8" s="56">
        <v>46102</v>
      </c>
      <c r="J8" s="55" t="s">
        <v>80</v>
      </c>
      <c r="K8" s="57">
        <v>0.79166666666666663</v>
      </c>
      <c r="L8" s="55" t="s">
        <v>81</v>
      </c>
      <c r="M8" s="55" t="s">
        <v>55</v>
      </c>
      <c r="N8" s="55" t="s">
        <v>82</v>
      </c>
      <c r="O8" s="55" t="s">
        <v>83</v>
      </c>
      <c r="P8" s="55" t="s">
        <v>84</v>
      </c>
      <c r="Q8" s="55" t="s">
        <v>69</v>
      </c>
      <c r="R8" s="63"/>
      <c r="S8" s="64">
        <v>1</v>
      </c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9</v>
      </c>
      <c r="H9" s="55" t="s">
        <v>85</v>
      </c>
      <c r="I9" s="56">
        <v>46109</v>
      </c>
      <c r="J9" s="55" t="s">
        <v>80</v>
      </c>
      <c r="K9" s="57">
        <v>0.70833333333333337</v>
      </c>
      <c r="L9" s="55" t="s">
        <v>86</v>
      </c>
      <c r="M9" s="55" t="s">
        <v>55</v>
      </c>
      <c r="N9" s="55" t="s">
        <v>84</v>
      </c>
      <c r="O9" s="55" t="s">
        <v>74</v>
      </c>
      <c r="P9" s="55" t="s">
        <v>75</v>
      </c>
      <c r="Q9" s="55" t="s">
        <v>69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87</v>
      </c>
      <c r="G10" s="54">
        <v>116</v>
      </c>
      <c r="H10" s="55" t="s">
        <v>64</v>
      </c>
      <c r="I10" s="56">
        <v>46116</v>
      </c>
      <c r="J10" s="55" t="s">
        <v>80</v>
      </c>
      <c r="K10" s="57">
        <v>0.66666666666666663</v>
      </c>
      <c r="L10" s="55" t="s">
        <v>88</v>
      </c>
      <c r="M10" s="55" t="s">
        <v>55</v>
      </c>
      <c r="N10" s="55" t="s">
        <v>89</v>
      </c>
      <c r="O10" s="55" t="s">
        <v>68</v>
      </c>
      <c r="P10" s="55" t="s">
        <v>66</v>
      </c>
      <c r="Q10" s="55" t="s">
        <v>69</v>
      </c>
      <c r="R10" s="63">
        <v>1</v>
      </c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70</v>
      </c>
      <c r="G11" s="54">
        <v>17</v>
      </c>
      <c r="H11" s="55" t="s">
        <v>90</v>
      </c>
      <c r="I11" s="56">
        <v>46124</v>
      </c>
      <c r="J11" s="55" t="s">
        <v>71</v>
      </c>
      <c r="K11" s="57">
        <v>0.66666666666666663</v>
      </c>
      <c r="L11" s="55" t="s">
        <v>72</v>
      </c>
      <c r="M11" s="55" t="s">
        <v>55</v>
      </c>
      <c r="N11" s="55" t="s">
        <v>86</v>
      </c>
      <c r="O11" s="55" t="s">
        <v>74</v>
      </c>
      <c r="P11" s="55" t="s">
        <v>75</v>
      </c>
      <c r="Q11" s="55" t="s">
        <v>69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70</v>
      </c>
      <c r="G12" s="54">
        <v>21</v>
      </c>
      <c r="H12" s="55" t="s">
        <v>91</v>
      </c>
      <c r="I12" s="56">
        <v>46130</v>
      </c>
      <c r="J12" s="55" t="s">
        <v>80</v>
      </c>
      <c r="K12" s="57">
        <v>0.70833333333333337</v>
      </c>
      <c r="L12" s="55" t="s">
        <v>73</v>
      </c>
      <c r="M12" s="55" t="s">
        <v>55</v>
      </c>
      <c r="N12" s="55" t="s">
        <v>72</v>
      </c>
      <c r="O12" s="55" t="s">
        <v>74</v>
      </c>
      <c r="P12" s="55" t="s">
        <v>75</v>
      </c>
      <c r="Q12" s="55" t="s">
        <v>69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22</v>
      </c>
      <c r="H13" s="55" t="s">
        <v>91</v>
      </c>
      <c r="I13" s="56">
        <v>46131</v>
      </c>
      <c r="J13" s="55" t="s">
        <v>71</v>
      </c>
      <c r="K13" s="57">
        <v>0.66666666666666663</v>
      </c>
      <c r="L13" s="55" t="s">
        <v>77</v>
      </c>
      <c r="M13" s="55" t="s">
        <v>55</v>
      </c>
      <c r="N13" s="55" t="s">
        <v>84</v>
      </c>
      <c r="O13" s="55" t="s">
        <v>78</v>
      </c>
      <c r="P13" s="55" t="s">
        <v>77</v>
      </c>
      <c r="Q13" s="55" t="s">
        <v>69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92</v>
      </c>
      <c r="G14" s="54">
        <v>162</v>
      </c>
      <c r="H14" s="55" t="s">
        <v>93</v>
      </c>
      <c r="I14" s="56">
        <v>46137</v>
      </c>
      <c r="J14" s="55" t="s">
        <v>80</v>
      </c>
      <c r="K14" s="57">
        <v>0.66666666666666663</v>
      </c>
      <c r="L14" s="55" t="s">
        <v>88</v>
      </c>
      <c r="M14" s="55" t="s">
        <v>55</v>
      </c>
      <c r="N14" s="55" t="s">
        <v>94</v>
      </c>
      <c r="O14" s="55" t="s">
        <v>68</v>
      </c>
      <c r="P14" s="55" t="s">
        <v>66</v>
      </c>
      <c r="Q14" s="55" t="s">
        <v>69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26</v>
      </c>
      <c r="H15" s="55" t="s">
        <v>95</v>
      </c>
      <c r="I15" s="56">
        <v>46138</v>
      </c>
      <c r="J15" s="55" t="s">
        <v>71</v>
      </c>
      <c r="K15" s="57">
        <v>0.66666666666666663</v>
      </c>
      <c r="L15" s="55" t="s">
        <v>72</v>
      </c>
      <c r="M15" s="55" t="s">
        <v>55</v>
      </c>
      <c r="N15" s="55" t="s">
        <v>77</v>
      </c>
      <c r="O15" s="55" t="s">
        <v>74</v>
      </c>
      <c r="P15" s="55" t="s">
        <v>75</v>
      </c>
      <c r="Q15" s="55" t="s">
        <v>69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70</v>
      </c>
      <c r="G16" s="54">
        <v>30</v>
      </c>
      <c r="H16" s="55" t="s">
        <v>96</v>
      </c>
      <c r="I16" s="56">
        <v>46144</v>
      </c>
      <c r="J16" s="55" t="s">
        <v>80</v>
      </c>
      <c r="K16" s="57">
        <v>0.70833333333333337</v>
      </c>
      <c r="L16" s="55" t="s">
        <v>73</v>
      </c>
      <c r="M16" s="55" t="s">
        <v>55</v>
      </c>
      <c r="N16" s="55" t="s">
        <v>77</v>
      </c>
      <c r="O16" s="55" t="s">
        <v>74</v>
      </c>
      <c r="P16" s="55" t="s">
        <v>75</v>
      </c>
      <c r="Q16" s="55" t="s">
        <v>69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70</v>
      </c>
      <c r="G17" s="54">
        <v>37</v>
      </c>
      <c r="H17" s="55" t="s">
        <v>97</v>
      </c>
      <c r="I17" s="56">
        <v>46155</v>
      </c>
      <c r="J17" s="55" t="s">
        <v>98</v>
      </c>
      <c r="K17" s="57">
        <v>0.83333333333333337</v>
      </c>
      <c r="L17" s="55" t="s">
        <v>86</v>
      </c>
      <c r="M17" s="55" t="s">
        <v>99</v>
      </c>
      <c r="N17" s="55" t="s">
        <v>100</v>
      </c>
      <c r="O17" s="55" t="s">
        <v>74</v>
      </c>
      <c r="P17" s="55" t="s">
        <v>101</v>
      </c>
      <c r="Q17" s="55" t="s">
        <v>69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102</v>
      </c>
      <c r="G18" s="54">
        <v>41</v>
      </c>
      <c r="H18" s="55" t="s">
        <v>103</v>
      </c>
      <c r="I18" s="56">
        <v>46163</v>
      </c>
      <c r="J18" s="55" t="s">
        <v>104</v>
      </c>
      <c r="K18" s="57">
        <v>0.83333333333333337</v>
      </c>
      <c r="L18" s="55" t="s">
        <v>84</v>
      </c>
      <c r="M18" s="55" t="s">
        <v>55</v>
      </c>
      <c r="N18" s="55" t="s">
        <v>105</v>
      </c>
      <c r="O18" s="55" t="s">
        <v>83</v>
      </c>
      <c r="P18" s="55" t="s">
        <v>84</v>
      </c>
      <c r="Q18" s="55" t="s">
        <v>69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70</v>
      </c>
      <c r="G19" s="54">
        <v>46</v>
      </c>
      <c r="H19" s="55" t="s">
        <v>103</v>
      </c>
      <c r="I19" s="56">
        <v>46165</v>
      </c>
      <c r="J19" s="55" t="s">
        <v>80</v>
      </c>
      <c r="K19" s="57">
        <v>0.70833333333333337</v>
      </c>
      <c r="L19" s="55" t="s">
        <v>77</v>
      </c>
      <c r="M19" s="55" t="s">
        <v>55</v>
      </c>
      <c r="N19" s="55" t="s">
        <v>106</v>
      </c>
      <c r="O19" s="55" t="s">
        <v>78</v>
      </c>
      <c r="P19" s="55" t="s">
        <v>77</v>
      </c>
      <c r="Q19" s="55" t="s">
        <v>69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87</v>
      </c>
      <c r="G20" s="54">
        <v>523</v>
      </c>
      <c r="H20" s="55" t="s">
        <v>107</v>
      </c>
      <c r="I20" s="56">
        <v>46200</v>
      </c>
      <c r="J20" s="55" t="s">
        <v>80</v>
      </c>
      <c r="K20" s="57">
        <v>0.66666666666666663</v>
      </c>
      <c r="L20" s="55" t="s">
        <v>88</v>
      </c>
      <c r="M20" s="55" t="s">
        <v>55</v>
      </c>
      <c r="N20" s="55" t="s">
        <v>108</v>
      </c>
      <c r="O20" s="55" t="s">
        <v>68</v>
      </c>
      <c r="P20" s="55" t="s">
        <v>66</v>
      </c>
      <c r="Q20" s="55" t="s">
        <v>69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</v>
      </c>
      <c r="S61" s="67">
        <f t="shared" si="1"/>
        <v>1</v>
      </c>
      <c r="T61" s="67">
        <f t="shared" si="1"/>
        <v>12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9779-E03B-44CC-BDA1-87AD63026FE4}">
  <sheetPr>
    <pageSetUpPr fitToPage="1"/>
  </sheetPr>
  <dimension ref="A1:Y163"/>
  <sheetViews>
    <sheetView showGridLines="0" topLeftCell="B26" zoomScale="96" zoomScaleNormal="96" zoomScaleSheetLayoutView="55" workbookViewId="0">
      <selection activeCell="P51" sqref="F51:P5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3.664062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3.7773437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33</v>
      </c>
      <c r="S3" s="30">
        <f t="shared" ref="S3:W3" si="0">S61</f>
        <v>1</v>
      </c>
      <c r="T3" s="30">
        <f t="shared" si="0"/>
        <v>13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369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370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33</v>
      </c>
      <c r="H6" s="55" t="s">
        <v>85</v>
      </c>
      <c r="I6" s="56">
        <v>46061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111</v>
      </c>
      <c r="O6" s="55" t="s">
        <v>112</v>
      </c>
      <c r="P6" s="55" t="s">
        <v>111</v>
      </c>
      <c r="Q6" s="55" t="s">
        <v>370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28</v>
      </c>
      <c r="H7" s="55" t="s">
        <v>64</v>
      </c>
      <c r="I7" s="56">
        <v>46048</v>
      </c>
      <c r="J7" s="55" t="s">
        <v>180</v>
      </c>
      <c r="K7" s="57">
        <v>0.85416666666666663</v>
      </c>
      <c r="L7" s="55" t="s">
        <v>111</v>
      </c>
      <c r="M7" s="55" t="s">
        <v>55</v>
      </c>
      <c r="N7" s="55" t="s">
        <v>116</v>
      </c>
      <c r="O7" s="55" t="s">
        <v>115</v>
      </c>
      <c r="P7" s="55" t="s">
        <v>111</v>
      </c>
      <c r="Q7" s="55" t="s">
        <v>370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31</v>
      </c>
      <c r="H8" s="55" t="s">
        <v>76</v>
      </c>
      <c r="I8" s="56">
        <v>46053</v>
      </c>
      <c r="J8" s="55" t="s">
        <v>80</v>
      </c>
      <c r="K8" s="57">
        <v>0.6875</v>
      </c>
      <c r="L8" s="55" t="s">
        <v>111</v>
      </c>
      <c r="M8" s="55" t="s">
        <v>55</v>
      </c>
      <c r="N8" s="55" t="s">
        <v>66</v>
      </c>
      <c r="O8" s="55" t="s">
        <v>115</v>
      </c>
      <c r="P8" s="55" t="s">
        <v>111</v>
      </c>
      <c r="Q8" s="55" t="s">
        <v>370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5</v>
      </c>
      <c r="H9" s="55" t="s">
        <v>76</v>
      </c>
      <c r="I9" s="56">
        <v>45667</v>
      </c>
      <c r="J9" s="55" t="s">
        <v>80</v>
      </c>
      <c r="K9" s="57">
        <v>0.6875</v>
      </c>
      <c r="L9" s="55" t="s">
        <v>116</v>
      </c>
      <c r="M9" s="55" t="s">
        <v>55</v>
      </c>
      <c r="N9" s="55" t="s">
        <v>110</v>
      </c>
      <c r="O9" s="55" t="s">
        <v>117</v>
      </c>
      <c r="P9" s="55" t="s">
        <v>67</v>
      </c>
      <c r="Q9" s="55" t="s">
        <v>370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12</v>
      </c>
      <c r="H10" s="55" t="s">
        <v>85</v>
      </c>
      <c r="I10" s="56">
        <v>45672</v>
      </c>
      <c r="J10" s="55" t="s">
        <v>104</v>
      </c>
      <c r="K10" s="57">
        <v>0.85416666666666663</v>
      </c>
      <c r="L10" s="55" t="s">
        <v>111</v>
      </c>
      <c r="M10" s="55" t="s">
        <v>55</v>
      </c>
      <c r="N10" s="55" t="s">
        <v>182</v>
      </c>
      <c r="O10" s="55" t="s">
        <v>115</v>
      </c>
      <c r="P10" s="55" t="s">
        <v>111</v>
      </c>
      <c r="Q10" s="55" t="s">
        <v>370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14</v>
      </c>
      <c r="H11" s="55" t="s">
        <v>93</v>
      </c>
      <c r="I11" s="56">
        <v>45674</v>
      </c>
      <c r="J11" s="55" t="s">
        <v>80</v>
      </c>
      <c r="K11" s="57">
        <v>0.6875</v>
      </c>
      <c r="L11" s="55" t="s">
        <v>110</v>
      </c>
      <c r="M11" s="55" t="s">
        <v>55</v>
      </c>
      <c r="N11" s="55" t="s">
        <v>66</v>
      </c>
      <c r="O11" s="55" t="s">
        <v>115</v>
      </c>
      <c r="P11" s="55" t="s">
        <v>111</v>
      </c>
      <c r="Q11" s="55" t="s">
        <v>370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2</v>
      </c>
      <c r="H12" s="55" t="s">
        <v>64</v>
      </c>
      <c r="I12" s="56">
        <v>46029</v>
      </c>
      <c r="J12" s="55" t="s">
        <v>98</v>
      </c>
      <c r="K12" s="57">
        <v>0.79166666666666663</v>
      </c>
      <c r="L12" s="55" t="s">
        <v>120</v>
      </c>
      <c r="M12" s="55" t="s">
        <v>55</v>
      </c>
      <c r="N12" s="55" t="s">
        <v>116</v>
      </c>
      <c r="O12" s="55" t="s">
        <v>115</v>
      </c>
      <c r="P12" s="55" t="s">
        <v>111</v>
      </c>
      <c r="Q12" s="55" t="s">
        <v>370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18</v>
      </c>
      <c r="H13" s="55" t="s">
        <v>90</v>
      </c>
      <c r="I13" s="56">
        <v>46043</v>
      </c>
      <c r="J13" s="55" t="s">
        <v>98</v>
      </c>
      <c r="K13" s="57">
        <v>0.89583333333333337</v>
      </c>
      <c r="L13" s="55" t="s">
        <v>121</v>
      </c>
      <c r="M13" s="55" t="s">
        <v>55</v>
      </c>
      <c r="N13" s="55" t="s">
        <v>110</v>
      </c>
      <c r="O13" s="55" t="s">
        <v>115</v>
      </c>
      <c r="P13" s="55" t="s">
        <v>111</v>
      </c>
      <c r="Q13" s="55" t="s">
        <v>370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122</v>
      </c>
      <c r="G14" s="54">
        <v>23</v>
      </c>
      <c r="H14" s="55" t="s">
        <v>123</v>
      </c>
      <c r="I14" s="56">
        <v>46077</v>
      </c>
      <c r="J14" s="55" t="s">
        <v>65</v>
      </c>
      <c r="K14" s="57">
        <v>0.89583333333333337</v>
      </c>
      <c r="L14" s="55" t="s">
        <v>124</v>
      </c>
      <c r="M14" s="55" t="s">
        <v>55</v>
      </c>
      <c r="N14" s="55" t="s">
        <v>125</v>
      </c>
      <c r="O14" s="55" t="s">
        <v>112</v>
      </c>
      <c r="P14" s="55" t="s">
        <v>111</v>
      </c>
      <c r="Q14" s="55" t="s">
        <v>370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122</v>
      </c>
      <c r="G15" s="54">
        <v>31</v>
      </c>
      <c r="H15" s="55" t="s">
        <v>123</v>
      </c>
      <c r="I15" s="56">
        <v>46079</v>
      </c>
      <c r="J15" s="55" t="s">
        <v>104</v>
      </c>
      <c r="K15" s="57">
        <v>0.83333333333333337</v>
      </c>
      <c r="L15" s="55" t="s">
        <v>135</v>
      </c>
      <c r="M15" s="55" t="s">
        <v>55</v>
      </c>
      <c r="N15" s="55" t="s">
        <v>183</v>
      </c>
      <c r="O15" s="55" t="s">
        <v>112</v>
      </c>
      <c r="P15" s="55" t="s">
        <v>111</v>
      </c>
      <c r="Q15" s="55" t="s">
        <v>370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130</v>
      </c>
      <c r="G16" s="54">
        <v>5</v>
      </c>
      <c r="H16" s="55" t="s">
        <v>64</v>
      </c>
      <c r="I16" s="56">
        <v>45737</v>
      </c>
      <c r="J16" s="55" t="s">
        <v>80</v>
      </c>
      <c r="K16" s="57">
        <v>0.66666666666666663</v>
      </c>
      <c r="L16" s="55" t="s">
        <v>135</v>
      </c>
      <c r="M16" s="55" t="s">
        <v>55</v>
      </c>
      <c r="N16" s="55" t="s">
        <v>185</v>
      </c>
      <c r="O16" s="55" t="s">
        <v>112</v>
      </c>
      <c r="P16" s="55" t="s">
        <v>111</v>
      </c>
      <c r="Q16" s="55" t="s">
        <v>370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70</v>
      </c>
      <c r="G17" s="54">
        <v>7</v>
      </c>
      <c r="H17" s="55" t="s">
        <v>76</v>
      </c>
      <c r="I17" s="56">
        <v>46103</v>
      </c>
      <c r="J17" s="55" t="s">
        <v>71</v>
      </c>
      <c r="K17" s="57">
        <v>0.625</v>
      </c>
      <c r="L17" s="55" t="s">
        <v>191</v>
      </c>
      <c r="M17" s="55" t="s">
        <v>55</v>
      </c>
      <c r="N17" s="55" t="s">
        <v>218</v>
      </c>
      <c r="O17" s="55" t="s">
        <v>115</v>
      </c>
      <c r="P17" s="55" t="s">
        <v>111</v>
      </c>
      <c r="Q17" s="55" t="s">
        <v>370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126</v>
      </c>
      <c r="G18" s="54">
        <v>10</v>
      </c>
      <c r="H18" s="55" t="s">
        <v>64</v>
      </c>
      <c r="I18" s="56">
        <v>46105</v>
      </c>
      <c r="J18" s="55" t="s">
        <v>65</v>
      </c>
      <c r="K18" s="57">
        <v>0.89583333333333337</v>
      </c>
      <c r="L18" s="55" t="s">
        <v>127</v>
      </c>
      <c r="M18" s="55" t="s">
        <v>55</v>
      </c>
      <c r="N18" s="55" t="s">
        <v>124</v>
      </c>
      <c r="O18" s="55" t="s">
        <v>128</v>
      </c>
      <c r="P18" s="55" t="s">
        <v>111</v>
      </c>
      <c r="Q18" s="55" t="s">
        <v>370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126</v>
      </c>
      <c r="G19" s="54">
        <v>16</v>
      </c>
      <c r="H19" s="55" t="s">
        <v>76</v>
      </c>
      <c r="I19" s="56">
        <v>46109</v>
      </c>
      <c r="J19" s="55" t="s">
        <v>80</v>
      </c>
      <c r="K19" s="57">
        <v>0.79166666666666663</v>
      </c>
      <c r="L19" s="55" t="s">
        <v>124</v>
      </c>
      <c r="M19" s="55" t="s">
        <v>55</v>
      </c>
      <c r="N19" s="55" t="s">
        <v>129</v>
      </c>
      <c r="O19" s="55" t="s">
        <v>112</v>
      </c>
      <c r="P19" s="55" t="s">
        <v>111</v>
      </c>
      <c r="Q19" s="55" t="s">
        <v>370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70</v>
      </c>
      <c r="G20" s="54">
        <v>15</v>
      </c>
      <c r="H20" s="55" t="s">
        <v>93</v>
      </c>
      <c r="I20" s="56">
        <v>46116</v>
      </c>
      <c r="J20" s="55" t="s">
        <v>80</v>
      </c>
      <c r="K20" s="57">
        <v>0.6875</v>
      </c>
      <c r="L20" s="55" t="s">
        <v>218</v>
      </c>
      <c r="M20" s="55" t="s">
        <v>55</v>
      </c>
      <c r="N20" s="55" t="s">
        <v>172</v>
      </c>
      <c r="O20" s="55" t="s">
        <v>242</v>
      </c>
      <c r="P20" s="55" t="s">
        <v>243</v>
      </c>
      <c r="Q20" s="55" t="s">
        <v>370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126</v>
      </c>
      <c r="G21" s="54">
        <v>30</v>
      </c>
      <c r="H21" s="55" t="s">
        <v>85</v>
      </c>
      <c r="I21" s="56">
        <v>46119</v>
      </c>
      <c r="J21" s="55" t="s">
        <v>65</v>
      </c>
      <c r="K21" s="57">
        <v>0.8125</v>
      </c>
      <c r="L21" s="55" t="s">
        <v>127</v>
      </c>
      <c r="M21" s="55" t="s">
        <v>55</v>
      </c>
      <c r="N21" s="55" t="s">
        <v>133</v>
      </c>
      <c r="O21" s="55" t="s">
        <v>128</v>
      </c>
      <c r="P21" s="55" t="s">
        <v>111</v>
      </c>
      <c r="Q21" s="55" t="s">
        <v>370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35</v>
      </c>
      <c r="H22" s="55" t="s">
        <v>93</v>
      </c>
      <c r="I22" s="56">
        <v>46123</v>
      </c>
      <c r="J22" s="55" t="s">
        <v>134</v>
      </c>
      <c r="K22" s="57">
        <v>0.85416666666666663</v>
      </c>
      <c r="L22" s="55" t="s">
        <v>135</v>
      </c>
      <c r="M22" s="55" t="s">
        <v>55</v>
      </c>
      <c r="N22" s="55" t="s">
        <v>136</v>
      </c>
      <c r="O22" s="55" t="s">
        <v>112</v>
      </c>
      <c r="P22" s="55" t="s">
        <v>111</v>
      </c>
      <c r="Q22" s="55" t="s">
        <v>370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126</v>
      </c>
      <c r="G23" s="54">
        <v>36</v>
      </c>
      <c r="H23" s="55" t="s">
        <v>93</v>
      </c>
      <c r="I23" s="56">
        <v>46126</v>
      </c>
      <c r="J23" s="55" t="s">
        <v>65</v>
      </c>
      <c r="K23" s="57">
        <v>0.89583333333333337</v>
      </c>
      <c r="L23" s="55" t="s">
        <v>135</v>
      </c>
      <c r="M23" s="55" t="s">
        <v>55</v>
      </c>
      <c r="N23" s="55" t="s">
        <v>133</v>
      </c>
      <c r="O23" s="55" t="s">
        <v>128</v>
      </c>
      <c r="P23" s="55" t="s">
        <v>111</v>
      </c>
      <c r="Q23" s="55" t="s">
        <v>370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126</v>
      </c>
      <c r="G24" s="54">
        <v>40</v>
      </c>
      <c r="H24" s="55" t="s">
        <v>93</v>
      </c>
      <c r="I24" s="56">
        <v>46127</v>
      </c>
      <c r="J24" s="55" t="s">
        <v>98</v>
      </c>
      <c r="K24" s="57">
        <v>0.8125</v>
      </c>
      <c r="L24" s="55" t="s">
        <v>127</v>
      </c>
      <c r="M24" s="55" t="s">
        <v>55</v>
      </c>
      <c r="N24" s="55" t="s">
        <v>244</v>
      </c>
      <c r="O24" s="55" t="s">
        <v>128</v>
      </c>
      <c r="P24" s="55" t="s">
        <v>111</v>
      </c>
      <c r="Q24" s="55" t="s">
        <v>370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87</v>
      </c>
      <c r="G25" s="54">
        <v>114</v>
      </c>
      <c r="H25" s="55" t="s">
        <v>85</v>
      </c>
      <c r="I25" s="56">
        <v>46130</v>
      </c>
      <c r="J25" s="55" t="s">
        <v>80</v>
      </c>
      <c r="K25" s="57">
        <v>0.66666666666666663</v>
      </c>
      <c r="L25" s="55" t="s">
        <v>88</v>
      </c>
      <c r="M25" s="55" t="s">
        <v>55</v>
      </c>
      <c r="N25" s="55" t="s">
        <v>154</v>
      </c>
      <c r="O25" s="55" t="s">
        <v>68</v>
      </c>
      <c r="P25" s="55" t="s">
        <v>66</v>
      </c>
      <c r="Q25" s="55" t="s">
        <v>370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130</v>
      </c>
      <c r="G26" s="54">
        <v>45</v>
      </c>
      <c r="H26" s="55" t="s">
        <v>90</v>
      </c>
      <c r="I26" s="56">
        <v>46131</v>
      </c>
      <c r="J26" s="55" t="s">
        <v>71</v>
      </c>
      <c r="K26" s="57">
        <v>0.83333333333333337</v>
      </c>
      <c r="L26" s="55" t="s">
        <v>124</v>
      </c>
      <c r="M26" s="55" t="s">
        <v>55</v>
      </c>
      <c r="N26" s="55" t="s">
        <v>141</v>
      </c>
      <c r="O26" s="55" t="s">
        <v>112</v>
      </c>
      <c r="P26" s="55" t="s">
        <v>111</v>
      </c>
      <c r="Q26" s="55" t="s">
        <v>370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70</v>
      </c>
      <c r="G27" s="54">
        <v>27</v>
      </c>
      <c r="H27" s="55" t="s">
        <v>95</v>
      </c>
      <c r="I27" s="56">
        <v>46133</v>
      </c>
      <c r="J27" s="55" t="s">
        <v>65</v>
      </c>
      <c r="K27" s="57">
        <v>0.70833333333333337</v>
      </c>
      <c r="L27" s="55" t="s">
        <v>218</v>
      </c>
      <c r="M27" s="55" t="s">
        <v>55</v>
      </c>
      <c r="N27" s="55" t="s">
        <v>191</v>
      </c>
      <c r="O27" s="55" t="s">
        <v>242</v>
      </c>
      <c r="P27" s="55" t="s">
        <v>243</v>
      </c>
      <c r="Q27" s="55" t="s">
        <v>370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130</v>
      </c>
      <c r="G28" s="54">
        <v>55</v>
      </c>
      <c r="H28" s="55" t="s">
        <v>91</v>
      </c>
      <c r="I28" s="56">
        <v>46138</v>
      </c>
      <c r="J28" s="55" t="s">
        <v>71</v>
      </c>
      <c r="K28" s="57">
        <v>0.75</v>
      </c>
      <c r="L28" s="55" t="s">
        <v>135</v>
      </c>
      <c r="M28" s="55" t="s">
        <v>55</v>
      </c>
      <c r="N28" s="55" t="s">
        <v>190</v>
      </c>
      <c r="O28" s="55" t="s">
        <v>112</v>
      </c>
      <c r="P28" s="55" t="s">
        <v>111</v>
      </c>
      <c r="Q28" s="55" t="s">
        <v>370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126</v>
      </c>
      <c r="G29" s="54">
        <v>46</v>
      </c>
      <c r="H29" s="55" t="s">
        <v>90</v>
      </c>
      <c r="I29" s="56">
        <v>46141</v>
      </c>
      <c r="J29" s="55" t="s">
        <v>98</v>
      </c>
      <c r="K29" s="57">
        <v>0.89583333333333337</v>
      </c>
      <c r="L29" s="55" t="s">
        <v>124</v>
      </c>
      <c r="M29" s="55" t="s">
        <v>55</v>
      </c>
      <c r="N29" s="55" t="s">
        <v>145</v>
      </c>
      <c r="O29" s="55" t="s">
        <v>112</v>
      </c>
      <c r="P29" s="55" t="s">
        <v>111</v>
      </c>
      <c r="Q29" s="55" t="s">
        <v>370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130</v>
      </c>
      <c r="G30" s="54">
        <v>65</v>
      </c>
      <c r="H30" s="55" t="s">
        <v>95</v>
      </c>
      <c r="I30" s="56">
        <v>46144</v>
      </c>
      <c r="J30" s="55" t="s">
        <v>80</v>
      </c>
      <c r="K30" s="57">
        <v>0.85416666666666663</v>
      </c>
      <c r="L30" s="55" t="s">
        <v>124</v>
      </c>
      <c r="M30" s="55" t="s">
        <v>55</v>
      </c>
      <c r="N30" s="55" t="s">
        <v>192</v>
      </c>
      <c r="O30" s="55" t="s">
        <v>112</v>
      </c>
      <c r="P30" s="55" t="s">
        <v>111</v>
      </c>
      <c r="Q30" s="55" t="s">
        <v>370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143</v>
      </c>
      <c r="G31" s="54">
        <v>212</v>
      </c>
      <c r="H31" s="55">
        <v>5</v>
      </c>
      <c r="I31" s="56">
        <v>46145</v>
      </c>
      <c r="J31" s="55" t="s">
        <v>71</v>
      </c>
      <c r="K31" s="57">
        <v>0.70833333333333337</v>
      </c>
      <c r="L31" s="55" t="s">
        <v>127</v>
      </c>
      <c r="M31" s="55" t="s">
        <v>55</v>
      </c>
      <c r="N31" s="55" t="s">
        <v>193</v>
      </c>
      <c r="O31" s="55" t="s">
        <v>128</v>
      </c>
      <c r="P31" s="55" t="s">
        <v>111</v>
      </c>
      <c r="Q31" s="55" t="s">
        <v>370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130</v>
      </c>
      <c r="G32" s="54">
        <v>75</v>
      </c>
      <c r="H32" s="55" t="s">
        <v>96</v>
      </c>
      <c r="I32" s="56">
        <v>46151</v>
      </c>
      <c r="J32" s="55" t="s">
        <v>80</v>
      </c>
      <c r="K32" s="57">
        <v>0.79166666666666663</v>
      </c>
      <c r="L32" s="55" t="s">
        <v>135</v>
      </c>
      <c r="M32" s="55" t="s">
        <v>55</v>
      </c>
      <c r="N32" s="55" t="s">
        <v>147</v>
      </c>
      <c r="O32" s="55" t="s">
        <v>112</v>
      </c>
      <c r="P32" s="55" t="s">
        <v>111</v>
      </c>
      <c r="Q32" s="55" t="s">
        <v>370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122</v>
      </c>
      <c r="G33" s="54">
        <v>111</v>
      </c>
      <c r="H33" s="55" t="s">
        <v>76</v>
      </c>
      <c r="I33" s="56">
        <v>46155</v>
      </c>
      <c r="J33" s="55" t="s">
        <v>98</v>
      </c>
      <c r="K33" s="57">
        <v>0.89583333333333337</v>
      </c>
      <c r="L33" s="55" t="s">
        <v>135</v>
      </c>
      <c r="M33" s="55" t="s">
        <v>55</v>
      </c>
      <c r="N33" s="55" t="s">
        <v>195</v>
      </c>
      <c r="O33" s="55" t="s">
        <v>112</v>
      </c>
      <c r="P33" s="55" t="s">
        <v>111</v>
      </c>
      <c r="Q33" s="55" t="s">
        <v>370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143</v>
      </c>
      <c r="G34" s="54">
        <v>309</v>
      </c>
      <c r="H34" s="55" t="s">
        <v>95</v>
      </c>
      <c r="I34" s="56">
        <v>46158</v>
      </c>
      <c r="J34" s="55" t="s">
        <v>80</v>
      </c>
      <c r="K34" s="57">
        <v>0.66666666666666663</v>
      </c>
      <c r="L34" s="55" t="s">
        <v>196</v>
      </c>
      <c r="M34" s="55" t="s">
        <v>55</v>
      </c>
      <c r="N34" s="55" t="s">
        <v>149</v>
      </c>
      <c r="O34" s="55" t="s">
        <v>128</v>
      </c>
      <c r="P34" s="55" t="s">
        <v>111</v>
      </c>
      <c r="Q34" s="55" t="s">
        <v>370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85</v>
      </c>
      <c r="H35" s="55" t="s">
        <v>175</v>
      </c>
      <c r="I35" s="56">
        <v>46159</v>
      </c>
      <c r="J35" s="55" t="s">
        <v>71</v>
      </c>
      <c r="K35" s="57">
        <v>0.77083333333333337</v>
      </c>
      <c r="L35" s="55" t="s">
        <v>135</v>
      </c>
      <c r="M35" s="55" t="s">
        <v>55</v>
      </c>
      <c r="N35" s="55" t="s">
        <v>124</v>
      </c>
      <c r="O35" s="55" t="s">
        <v>112</v>
      </c>
      <c r="P35" s="55" t="s">
        <v>111</v>
      </c>
      <c r="Q35" s="55" t="s">
        <v>370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95</v>
      </c>
      <c r="H36" s="55" t="s">
        <v>97</v>
      </c>
      <c r="I36" s="56">
        <v>46165</v>
      </c>
      <c r="J36" s="55" t="s">
        <v>80</v>
      </c>
      <c r="K36" s="57">
        <v>0.77083333333333337</v>
      </c>
      <c r="L36" s="55" t="s">
        <v>124</v>
      </c>
      <c r="M36" s="55" t="s">
        <v>55</v>
      </c>
      <c r="N36" s="55" t="s">
        <v>150</v>
      </c>
      <c r="O36" s="55" t="s">
        <v>112</v>
      </c>
      <c r="P36" s="55" t="s">
        <v>111</v>
      </c>
      <c r="Q36" s="55" t="s">
        <v>370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126</v>
      </c>
      <c r="G37" s="54">
        <v>56</v>
      </c>
      <c r="H37" s="55" t="s">
        <v>103</v>
      </c>
      <c r="I37" s="56">
        <v>46162</v>
      </c>
      <c r="J37" s="55" t="s">
        <v>98</v>
      </c>
      <c r="K37" s="57">
        <v>0.875</v>
      </c>
      <c r="L37" s="55" t="s">
        <v>124</v>
      </c>
      <c r="M37" s="55" t="s">
        <v>55</v>
      </c>
      <c r="N37" s="55" t="s">
        <v>145</v>
      </c>
      <c r="O37" s="55" t="s">
        <v>112</v>
      </c>
      <c r="P37" s="55" t="s">
        <v>111</v>
      </c>
      <c r="Q37" s="55" t="s">
        <v>370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92</v>
      </c>
      <c r="G38" s="54">
        <v>402</v>
      </c>
      <c r="H38" s="55" t="s">
        <v>175</v>
      </c>
      <c r="I38" s="56">
        <v>46172</v>
      </c>
      <c r="J38" s="55" t="s">
        <v>80</v>
      </c>
      <c r="K38" s="57">
        <v>0.66666666666666663</v>
      </c>
      <c r="L38" s="55" t="s">
        <v>88</v>
      </c>
      <c r="M38" s="55" t="s">
        <v>55</v>
      </c>
      <c r="N38" s="55" t="s">
        <v>233</v>
      </c>
      <c r="O38" s="55" t="s">
        <v>68</v>
      </c>
      <c r="P38" s="55" t="s">
        <v>66</v>
      </c>
      <c r="Q38" s="55" t="s">
        <v>370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130</v>
      </c>
      <c r="G39" s="54">
        <v>105</v>
      </c>
      <c r="H39" s="55" t="s">
        <v>151</v>
      </c>
      <c r="I39" s="56">
        <v>46173</v>
      </c>
      <c r="J39" s="55" t="s">
        <v>71</v>
      </c>
      <c r="K39" s="57">
        <v>0.66666666666666663</v>
      </c>
      <c r="L39" s="55" t="s">
        <v>135</v>
      </c>
      <c r="M39" s="55" t="s">
        <v>55</v>
      </c>
      <c r="N39" s="55" t="s">
        <v>152</v>
      </c>
      <c r="O39" s="55" t="s">
        <v>112</v>
      </c>
      <c r="P39" s="55" t="s">
        <v>111</v>
      </c>
      <c r="Q39" s="55" t="s">
        <v>370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126</v>
      </c>
      <c r="G40" s="54">
        <v>59</v>
      </c>
      <c r="H40" s="55" t="s">
        <v>103</v>
      </c>
      <c r="I40" s="56">
        <v>46175</v>
      </c>
      <c r="J40" s="55" t="s">
        <v>65</v>
      </c>
      <c r="K40" s="57">
        <v>0.875</v>
      </c>
      <c r="L40" s="55" t="s">
        <v>124</v>
      </c>
      <c r="M40" s="55" t="s">
        <v>55</v>
      </c>
      <c r="N40" s="55" t="s">
        <v>204</v>
      </c>
      <c r="O40" s="55" t="s">
        <v>112</v>
      </c>
      <c r="P40" s="55" t="s">
        <v>111</v>
      </c>
      <c r="Q40" s="55" t="s">
        <v>370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87</v>
      </c>
      <c r="G41" s="54">
        <v>451</v>
      </c>
      <c r="H41" s="55" t="s">
        <v>97</v>
      </c>
      <c r="I41" s="56">
        <v>46186</v>
      </c>
      <c r="J41" s="55" t="s">
        <v>80</v>
      </c>
      <c r="K41" s="57">
        <v>0.66666666666666663</v>
      </c>
      <c r="L41" s="55" t="s">
        <v>119</v>
      </c>
      <c r="M41" s="55" t="s">
        <v>55</v>
      </c>
      <c r="N41" s="55" t="s">
        <v>149</v>
      </c>
      <c r="O41" s="55" t="s">
        <v>160</v>
      </c>
      <c r="P41" s="55" t="s">
        <v>111</v>
      </c>
      <c r="Q41" s="55" t="s">
        <v>370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70</v>
      </c>
      <c r="G42" s="54">
        <v>50</v>
      </c>
      <c r="H42" s="55" t="s">
        <v>107</v>
      </c>
      <c r="I42" s="56">
        <v>46187</v>
      </c>
      <c r="J42" s="55" t="s">
        <v>71</v>
      </c>
      <c r="K42" s="57">
        <v>0.6875</v>
      </c>
      <c r="L42" s="55" t="s">
        <v>86</v>
      </c>
      <c r="M42" s="55" t="s">
        <v>55</v>
      </c>
      <c r="N42" s="55" t="s">
        <v>106</v>
      </c>
      <c r="O42" s="55" t="s">
        <v>74</v>
      </c>
      <c r="P42" s="55" t="s">
        <v>75</v>
      </c>
      <c r="Q42" s="55" t="s">
        <v>370</v>
      </c>
      <c r="R42" s="63"/>
      <c r="S42" s="64"/>
      <c r="T42" s="64">
        <v>1</v>
      </c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130</v>
      </c>
      <c r="G43" s="54">
        <v>135</v>
      </c>
      <c r="H43" s="55" t="s">
        <v>207</v>
      </c>
      <c r="I43" s="56">
        <v>46193</v>
      </c>
      <c r="J43" s="55" t="s">
        <v>80</v>
      </c>
      <c r="K43" s="57">
        <v>0.79166666666666663</v>
      </c>
      <c r="L43" s="55" t="s">
        <v>208</v>
      </c>
      <c r="M43" s="55" t="s">
        <v>55</v>
      </c>
      <c r="N43" s="55" t="s">
        <v>201</v>
      </c>
      <c r="O43" s="55" t="s">
        <v>112</v>
      </c>
      <c r="P43" s="55" t="s">
        <v>111</v>
      </c>
      <c r="Q43" s="55" t="s">
        <v>370</v>
      </c>
      <c r="R43" s="63">
        <v>1</v>
      </c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87</v>
      </c>
      <c r="G44" s="54">
        <v>523</v>
      </c>
      <c r="H44" s="55" t="s">
        <v>107</v>
      </c>
      <c r="I44" s="56">
        <v>46200</v>
      </c>
      <c r="J44" s="55" t="s">
        <v>80</v>
      </c>
      <c r="K44" s="57">
        <v>0.66666666666666663</v>
      </c>
      <c r="L44" s="55" t="s">
        <v>88</v>
      </c>
      <c r="M44" s="55" t="s">
        <v>55</v>
      </c>
      <c r="N44" s="55" t="s">
        <v>108</v>
      </c>
      <c r="O44" s="55" t="s">
        <v>68</v>
      </c>
      <c r="P44" s="55" t="s">
        <v>66</v>
      </c>
      <c r="Q44" s="55" t="s">
        <v>370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130</v>
      </c>
      <c r="G45" s="54">
        <v>145</v>
      </c>
      <c r="H45" s="55" t="s">
        <v>163</v>
      </c>
      <c r="I45" s="56">
        <v>46201</v>
      </c>
      <c r="J45" s="55" t="s">
        <v>71</v>
      </c>
      <c r="K45" s="57">
        <v>0.66666666666666663</v>
      </c>
      <c r="L45" s="55" t="s">
        <v>124</v>
      </c>
      <c r="M45" s="55" t="s">
        <v>55</v>
      </c>
      <c r="N45" s="55" t="s">
        <v>145</v>
      </c>
      <c r="O45" s="55" t="s">
        <v>112</v>
      </c>
      <c r="P45" s="55" t="s">
        <v>111</v>
      </c>
      <c r="Q45" s="55" t="s">
        <v>370</v>
      </c>
      <c r="R45" s="63">
        <v>1</v>
      </c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130</v>
      </c>
      <c r="G46" s="54">
        <v>165</v>
      </c>
      <c r="H46" s="55" t="s">
        <v>209</v>
      </c>
      <c r="I46" s="56">
        <v>46216</v>
      </c>
      <c r="J46" s="55" t="s">
        <v>180</v>
      </c>
      <c r="K46" s="57">
        <v>0.85416666666666663</v>
      </c>
      <c r="L46" s="55" t="s">
        <v>135</v>
      </c>
      <c r="M46" s="55" t="s">
        <v>55</v>
      </c>
      <c r="N46" s="55" t="s">
        <v>210</v>
      </c>
      <c r="O46" s="55" t="s">
        <v>128</v>
      </c>
      <c r="P46" s="55" t="s">
        <v>111</v>
      </c>
      <c r="Q46" s="55" t="s">
        <v>370</v>
      </c>
      <c r="R46" s="63">
        <v>1</v>
      </c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130</v>
      </c>
      <c r="G47" s="54">
        <v>175</v>
      </c>
      <c r="H47" s="55" t="s">
        <v>165</v>
      </c>
      <c r="I47" s="56">
        <v>46220</v>
      </c>
      <c r="J47" s="55" t="s">
        <v>118</v>
      </c>
      <c r="K47" s="57">
        <v>0.875</v>
      </c>
      <c r="L47" s="55" t="s">
        <v>124</v>
      </c>
      <c r="M47" s="55" t="s">
        <v>55</v>
      </c>
      <c r="N47" s="55" t="s">
        <v>166</v>
      </c>
      <c r="O47" s="55" t="s">
        <v>167</v>
      </c>
      <c r="P47" s="55" t="s">
        <v>111</v>
      </c>
      <c r="Q47" s="55" t="s">
        <v>370</v>
      </c>
      <c r="R47" s="63">
        <v>1</v>
      </c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130</v>
      </c>
      <c r="G48" s="54">
        <v>185</v>
      </c>
      <c r="H48" s="55" t="s">
        <v>168</v>
      </c>
      <c r="I48" s="56">
        <v>46225</v>
      </c>
      <c r="J48" s="55" t="s">
        <v>98</v>
      </c>
      <c r="K48" s="57">
        <v>0.8125</v>
      </c>
      <c r="L48" s="55" t="s">
        <v>135</v>
      </c>
      <c r="M48" s="55" t="s">
        <v>55</v>
      </c>
      <c r="N48" s="55" t="s">
        <v>142</v>
      </c>
      <c r="O48" s="55" t="s">
        <v>128</v>
      </c>
      <c r="P48" s="55" t="s">
        <v>111</v>
      </c>
      <c r="Q48" s="55" t="s">
        <v>370</v>
      </c>
      <c r="R48" s="63">
        <v>1</v>
      </c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277</v>
      </c>
      <c r="G49" s="54">
        <v>63</v>
      </c>
      <c r="H49" s="55" t="s">
        <v>224</v>
      </c>
      <c r="I49" s="56">
        <v>46226</v>
      </c>
      <c r="J49" s="55" t="s">
        <v>104</v>
      </c>
      <c r="K49" s="57">
        <v>0.83333333333333337</v>
      </c>
      <c r="L49" s="55" t="s">
        <v>135</v>
      </c>
      <c r="M49" s="55" t="s">
        <v>99</v>
      </c>
      <c r="N49" s="55" t="s">
        <v>192</v>
      </c>
      <c r="O49" s="55" t="s">
        <v>128</v>
      </c>
      <c r="P49" s="55" t="s">
        <v>111</v>
      </c>
      <c r="Q49" s="55" t="s">
        <v>370</v>
      </c>
      <c r="R49" s="63"/>
      <c r="S49" s="64">
        <v>1</v>
      </c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87</v>
      </c>
      <c r="G50" s="54">
        <v>585</v>
      </c>
      <c r="H50" s="55" t="s">
        <v>198</v>
      </c>
      <c r="I50" s="56">
        <v>46229</v>
      </c>
      <c r="J50" s="55" t="s">
        <v>71</v>
      </c>
      <c r="K50" s="57">
        <v>0.70833333333333337</v>
      </c>
      <c r="L50" s="55" t="s">
        <v>127</v>
      </c>
      <c r="M50" s="55" t="s">
        <v>99</v>
      </c>
      <c r="N50" s="55" t="s">
        <v>199</v>
      </c>
      <c r="O50" s="55" t="s">
        <v>128</v>
      </c>
      <c r="P50" s="55" t="s">
        <v>111</v>
      </c>
      <c r="Q50" s="55" t="s">
        <v>370</v>
      </c>
      <c r="R50" s="63">
        <v>1</v>
      </c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278</v>
      </c>
      <c r="G51" s="54">
        <v>5</v>
      </c>
      <c r="H51" s="55" t="s">
        <v>76</v>
      </c>
      <c r="I51" s="56">
        <v>46236</v>
      </c>
      <c r="J51" s="55" t="s">
        <v>306</v>
      </c>
      <c r="K51" s="57">
        <v>0.66666666666666663</v>
      </c>
      <c r="L51" s="55" t="s">
        <v>353</v>
      </c>
      <c r="M51" s="55" t="s">
        <v>99</v>
      </c>
      <c r="N51" s="55" t="s">
        <v>354</v>
      </c>
      <c r="O51" s="55" t="s">
        <v>355</v>
      </c>
      <c r="P51" s="55" t="s">
        <v>356</v>
      </c>
      <c r="Q51" s="55" t="s">
        <v>370</v>
      </c>
      <c r="R51" s="63"/>
      <c r="S51" s="64"/>
      <c r="T51" s="64">
        <v>1</v>
      </c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33</v>
      </c>
      <c r="S61" s="67">
        <f t="shared" si="1"/>
        <v>1</v>
      </c>
      <c r="T61" s="67">
        <f t="shared" si="1"/>
        <v>13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1">
    <mergeCell ref="D3:D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AD2A-2DA5-4349-B0B5-B59CDAD292A4}">
  <sheetPr>
    <pageSetUpPr fitToPage="1"/>
  </sheetPr>
  <dimension ref="A1:Y163"/>
  <sheetViews>
    <sheetView showGridLines="0" topLeftCell="B1" zoomScale="96" zoomScaleNormal="96" zoomScaleSheetLayoutView="55" workbookViewId="0">
      <selection activeCell="B9" sqref="B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0</v>
      </c>
      <c r="S3" s="30">
        <f t="shared" ref="S3:W3" si="0">S61</f>
        <v>0</v>
      </c>
      <c r="T3" s="30">
        <f t="shared" si="0"/>
        <v>4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371</v>
      </c>
      <c r="F5" s="53" t="s">
        <v>70</v>
      </c>
      <c r="G5" s="54">
        <v>11</v>
      </c>
      <c r="H5" s="55" t="s">
        <v>85</v>
      </c>
      <c r="I5" s="56">
        <v>46110</v>
      </c>
      <c r="J5" s="55" t="s">
        <v>71</v>
      </c>
      <c r="K5" s="57">
        <v>0.70833333333333337</v>
      </c>
      <c r="L5" s="55" t="s">
        <v>218</v>
      </c>
      <c r="M5" s="55" t="s">
        <v>55</v>
      </c>
      <c r="N5" s="55" t="s">
        <v>173</v>
      </c>
      <c r="O5" s="55" t="s">
        <v>242</v>
      </c>
      <c r="P5" s="55" t="s">
        <v>243</v>
      </c>
      <c r="Q5" s="55" t="s">
        <v>372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15</v>
      </c>
      <c r="H6" s="55" t="s">
        <v>93</v>
      </c>
      <c r="I6" s="56">
        <v>46116</v>
      </c>
      <c r="J6" s="55" t="s">
        <v>80</v>
      </c>
      <c r="K6" s="57">
        <v>0.6875</v>
      </c>
      <c r="L6" s="55" t="s">
        <v>218</v>
      </c>
      <c r="M6" s="55" t="s">
        <v>55</v>
      </c>
      <c r="N6" s="55" t="s">
        <v>172</v>
      </c>
      <c r="O6" s="55" t="s">
        <v>242</v>
      </c>
      <c r="P6" s="55" t="s">
        <v>243</v>
      </c>
      <c r="Q6" s="55" t="s">
        <v>372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27</v>
      </c>
      <c r="H7" s="55" t="s">
        <v>95</v>
      </c>
      <c r="I7" s="56">
        <v>46133</v>
      </c>
      <c r="J7" s="55" t="s">
        <v>65</v>
      </c>
      <c r="K7" s="57">
        <v>0.70833333333333337</v>
      </c>
      <c r="L7" s="55" t="s">
        <v>218</v>
      </c>
      <c r="M7" s="55" t="s">
        <v>55</v>
      </c>
      <c r="N7" s="55" t="s">
        <v>191</v>
      </c>
      <c r="O7" s="55" t="s">
        <v>242</v>
      </c>
      <c r="P7" s="55" t="s">
        <v>243</v>
      </c>
      <c r="Q7" s="55" t="s">
        <v>372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39</v>
      </c>
      <c r="H8" s="55" t="s">
        <v>97</v>
      </c>
      <c r="I8" s="56">
        <v>46155</v>
      </c>
      <c r="J8" s="55" t="s">
        <v>98</v>
      </c>
      <c r="K8" s="57">
        <v>0.83333333333333337</v>
      </c>
      <c r="L8" s="55" t="s">
        <v>177</v>
      </c>
      <c r="M8" s="55" t="s">
        <v>99</v>
      </c>
      <c r="N8" s="55" t="s">
        <v>106</v>
      </c>
      <c r="O8" s="55" t="s">
        <v>242</v>
      </c>
      <c r="P8" s="55" t="s">
        <v>243</v>
      </c>
      <c r="Q8" s="55" t="s">
        <v>372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/>
      <c r="G9" s="54"/>
      <c r="H9" s="55"/>
      <c r="I9" s="56"/>
      <c r="J9" s="55"/>
      <c r="K9" s="57"/>
      <c r="L9" s="55"/>
      <c r="M9" s="55"/>
      <c r="N9" s="55"/>
      <c r="O9" s="55"/>
      <c r="P9" s="55"/>
      <c r="Q9" s="55"/>
      <c r="R9" s="63"/>
      <c r="S9" s="64"/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/>
      <c r="G10" s="54"/>
      <c r="H10" s="55"/>
      <c r="I10" s="56"/>
      <c r="J10" s="55"/>
      <c r="K10" s="57"/>
      <c r="L10" s="55"/>
      <c r="M10" s="55"/>
      <c r="N10" s="55"/>
      <c r="O10" s="55"/>
      <c r="P10" s="55"/>
      <c r="Q10" s="55"/>
      <c r="R10" s="63"/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/>
      <c r="G11" s="54"/>
      <c r="H11" s="55"/>
      <c r="I11" s="56"/>
      <c r="J11" s="55"/>
      <c r="K11" s="57"/>
      <c r="L11" s="55"/>
      <c r="M11" s="55"/>
      <c r="N11" s="55"/>
      <c r="O11" s="55"/>
      <c r="P11" s="55"/>
      <c r="Q11" s="55"/>
      <c r="R11" s="63"/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/>
      <c r="G12" s="54"/>
      <c r="H12" s="55"/>
      <c r="I12" s="56"/>
      <c r="J12" s="55"/>
      <c r="K12" s="57"/>
      <c r="L12" s="55"/>
      <c r="M12" s="55"/>
      <c r="N12" s="55"/>
      <c r="O12" s="55"/>
      <c r="P12" s="55"/>
      <c r="Q12" s="55"/>
      <c r="R12" s="63"/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/>
      <c r="G13" s="54"/>
      <c r="H13" s="55"/>
      <c r="I13" s="56"/>
      <c r="J13" s="55"/>
      <c r="K13" s="57"/>
      <c r="L13" s="55"/>
      <c r="M13" s="55"/>
      <c r="N13" s="55"/>
      <c r="O13" s="55"/>
      <c r="P13" s="55"/>
      <c r="Q13" s="55"/>
      <c r="R13" s="63"/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/>
      <c r="G14" s="54"/>
      <c r="H14" s="55"/>
      <c r="I14" s="56"/>
      <c r="J14" s="55"/>
      <c r="K14" s="57"/>
      <c r="L14" s="55"/>
      <c r="M14" s="55"/>
      <c r="N14" s="55"/>
      <c r="O14" s="55"/>
      <c r="P14" s="55"/>
      <c r="Q14" s="55"/>
      <c r="R14" s="63"/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/>
      <c r="G15" s="54"/>
      <c r="H15" s="55"/>
      <c r="I15" s="56"/>
      <c r="J15" s="55"/>
      <c r="K15" s="57"/>
      <c r="L15" s="55"/>
      <c r="M15" s="55"/>
      <c r="N15" s="55"/>
      <c r="O15" s="55"/>
      <c r="P15" s="55"/>
      <c r="Q15" s="55"/>
      <c r="R15" s="63"/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/>
      <c r="G16" s="54"/>
      <c r="H16" s="55"/>
      <c r="I16" s="56"/>
      <c r="J16" s="55"/>
      <c r="K16" s="57"/>
      <c r="L16" s="55"/>
      <c r="M16" s="55"/>
      <c r="N16" s="55"/>
      <c r="O16" s="55"/>
      <c r="P16" s="55"/>
      <c r="Q16" s="55"/>
      <c r="R16" s="63"/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/>
      <c r="G17" s="54"/>
      <c r="H17" s="55"/>
      <c r="I17" s="56"/>
      <c r="J17" s="55"/>
      <c r="K17" s="57"/>
      <c r="L17" s="55"/>
      <c r="M17" s="55"/>
      <c r="N17" s="55"/>
      <c r="O17" s="55"/>
      <c r="P17" s="55"/>
      <c r="Q17" s="55"/>
      <c r="R17" s="63"/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/>
      <c r="G18" s="54"/>
      <c r="H18" s="55"/>
      <c r="I18" s="56"/>
      <c r="J18" s="55"/>
      <c r="K18" s="57"/>
      <c r="L18" s="55"/>
      <c r="M18" s="55"/>
      <c r="N18" s="55"/>
      <c r="O18" s="55"/>
      <c r="P18" s="55"/>
      <c r="Q18" s="55"/>
      <c r="R18" s="63"/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/>
      <c r="G19" s="54"/>
      <c r="H19" s="55"/>
      <c r="I19" s="56"/>
      <c r="J19" s="55"/>
      <c r="K19" s="57"/>
      <c r="L19" s="55"/>
      <c r="M19" s="55"/>
      <c r="N19" s="55"/>
      <c r="O19" s="55"/>
      <c r="P19" s="55"/>
      <c r="Q19" s="55"/>
      <c r="R19" s="63"/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0</v>
      </c>
      <c r="S61" s="67">
        <f t="shared" si="1"/>
        <v>0</v>
      </c>
      <c r="T61" s="67">
        <f t="shared" si="1"/>
        <v>4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C502-390C-42C4-9E3E-562CDAB279FF}">
  <sheetPr>
    <pageSetUpPr fitToPage="1"/>
  </sheetPr>
  <dimension ref="A1:Y163"/>
  <sheetViews>
    <sheetView showGridLines="0" topLeftCell="B1" zoomScale="96" zoomScaleNormal="96" zoomScaleSheetLayoutView="55" workbookViewId="0">
      <selection activeCell="B10" sqref="B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0</v>
      </c>
      <c r="S3" s="30">
        <f t="shared" ref="S3:W3" si="0">S61</f>
        <v>0</v>
      </c>
      <c r="T3" s="30">
        <f t="shared" si="0"/>
        <v>5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90" t="s">
        <v>373</v>
      </c>
      <c r="F5" s="53" t="s">
        <v>70</v>
      </c>
      <c r="G5" s="54">
        <v>11</v>
      </c>
      <c r="H5" s="55" t="s">
        <v>85</v>
      </c>
      <c r="I5" s="56">
        <v>46110</v>
      </c>
      <c r="J5" s="55" t="s">
        <v>71</v>
      </c>
      <c r="K5" s="57">
        <v>0.70833333333333337</v>
      </c>
      <c r="L5" s="55" t="s">
        <v>218</v>
      </c>
      <c r="M5" s="55" t="s">
        <v>55</v>
      </c>
      <c r="N5" s="55" t="s">
        <v>173</v>
      </c>
      <c r="O5" s="55" t="s">
        <v>242</v>
      </c>
      <c r="P5" s="55" t="s">
        <v>243</v>
      </c>
      <c r="Q5" s="55" t="s">
        <v>213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15</v>
      </c>
      <c r="H6" s="55" t="s">
        <v>93</v>
      </c>
      <c r="I6" s="56">
        <v>46116</v>
      </c>
      <c r="J6" s="55" t="s">
        <v>80</v>
      </c>
      <c r="K6" s="57">
        <v>0.6875</v>
      </c>
      <c r="L6" s="55" t="s">
        <v>218</v>
      </c>
      <c r="M6" s="55" t="s">
        <v>55</v>
      </c>
      <c r="N6" s="55" t="s">
        <v>172</v>
      </c>
      <c r="O6" s="55" t="s">
        <v>242</v>
      </c>
      <c r="P6" s="55" t="s">
        <v>243</v>
      </c>
      <c r="Q6" s="55" t="s">
        <v>213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27</v>
      </c>
      <c r="H7" s="55" t="s">
        <v>95</v>
      </c>
      <c r="I7" s="56">
        <v>46133</v>
      </c>
      <c r="J7" s="55" t="s">
        <v>65</v>
      </c>
      <c r="K7" s="57">
        <v>0.70833333333333337</v>
      </c>
      <c r="L7" s="55" t="s">
        <v>218</v>
      </c>
      <c r="M7" s="55" t="s">
        <v>55</v>
      </c>
      <c r="N7" s="55" t="s">
        <v>191</v>
      </c>
      <c r="O7" s="55" t="s">
        <v>242</v>
      </c>
      <c r="P7" s="55" t="s">
        <v>243</v>
      </c>
      <c r="Q7" s="55" t="s">
        <v>213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39</v>
      </c>
      <c r="H8" s="55" t="s">
        <v>97</v>
      </c>
      <c r="I8" s="56">
        <v>46155</v>
      </c>
      <c r="J8" s="55" t="s">
        <v>98</v>
      </c>
      <c r="K8" s="57">
        <v>0.83333333333333337</v>
      </c>
      <c r="L8" s="55" t="s">
        <v>177</v>
      </c>
      <c r="M8" s="55" t="s">
        <v>99</v>
      </c>
      <c r="N8" s="55" t="s">
        <v>106</v>
      </c>
      <c r="O8" s="55" t="s">
        <v>242</v>
      </c>
      <c r="P8" s="55" t="s">
        <v>243</v>
      </c>
      <c r="Q8" s="55" t="s">
        <v>213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278</v>
      </c>
      <c r="G9" s="54">
        <v>2</v>
      </c>
      <c r="H9" s="55" t="s">
        <v>64</v>
      </c>
      <c r="I9" s="56">
        <v>46228</v>
      </c>
      <c r="J9" s="55" t="s">
        <v>80</v>
      </c>
      <c r="K9" s="57">
        <v>0.70833333333333337</v>
      </c>
      <c r="L9" s="55" t="s">
        <v>350</v>
      </c>
      <c r="M9" s="55" t="s">
        <v>99</v>
      </c>
      <c r="N9" s="55" t="s">
        <v>351</v>
      </c>
      <c r="O9" s="55" t="s">
        <v>242</v>
      </c>
      <c r="P9" s="55" t="s">
        <v>352</v>
      </c>
      <c r="Q9" s="55" t="s">
        <v>213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/>
      <c r="G10" s="54"/>
      <c r="H10" s="55"/>
      <c r="I10" s="56"/>
      <c r="J10" s="55"/>
      <c r="K10" s="57"/>
      <c r="L10" s="55"/>
      <c r="M10" s="55"/>
      <c r="N10" s="55"/>
      <c r="O10" s="55"/>
      <c r="P10" s="55"/>
      <c r="Q10" s="55"/>
      <c r="R10" s="63"/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/>
      <c r="G11" s="54"/>
      <c r="H11" s="55"/>
      <c r="I11" s="56"/>
      <c r="J11" s="55"/>
      <c r="K11" s="57"/>
      <c r="L11" s="55"/>
      <c r="M11" s="55"/>
      <c r="N11" s="55"/>
      <c r="O11" s="55"/>
      <c r="P11" s="55"/>
      <c r="Q11" s="55"/>
      <c r="R11" s="63"/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/>
      <c r="G12" s="54"/>
      <c r="H12" s="55"/>
      <c r="I12" s="56"/>
      <c r="J12" s="55"/>
      <c r="K12" s="57"/>
      <c r="L12" s="55"/>
      <c r="M12" s="55"/>
      <c r="N12" s="55"/>
      <c r="O12" s="55"/>
      <c r="P12" s="55"/>
      <c r="Q12" s="55"/>
      <c r="R12" s="63"/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/>
      <c r="G13" s="54"/>
      <c r="H13" s="55"/>
      <c r="I13" s="56"/>
      <c r="J13" s="55"/>
      <c r="K13" s="57"/>
      <c r="L13" s="55"/>
      <c r="M13" s="55"/>
      <c r="N13" s="55"/>
      <c r="O13" s="55"/>
      <c r="P13" s="55"/>
      <c r="Q13" s="55"/>
      <c r="R13" s="63"/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/>
      <c r="G14" s="54"/>
      <c r="H14" s="55"/>
      <c r="I14" s="56"/>
      <c r="J14" s="55"/>
      <c r="K14" s="57"/>
      <c r="L14" s="55"/>
      <c r="M14" s="55"/>
      <c r="N14" s="55"/>
      <c r="O14" s="55"/>
      <c r="P14" s="55"/>
      <c r="Q14" s="55"/>
      <c r="R14" s="63"/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/>
      <c r="G15" s="54"/>
      <c r="H15" s="55"/>
      <c r="I15" s="56"/>
      <c r="J15" s="55"/>
      <c r="K15" s="57"/>
      <c r="L15" s="55"/>
      <c r="M15" s="55"/>
      <c r="N15" s="55"/>
      <c r="O15" s="55"/>
      <c r="P15" s="55"/>
      <c r="Q15" s="55"/>
      <c r="R15" s="63"/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/>
      <c r="G16" s="54"/>
      <c r="H16" s="55"/>
      <c r="I16" s="56"/>
      <c r="J16" s="55"/>
      <c r="K16" s="57"/>
      <c r="L16" s="55"/>
      <c r="M16" s="55"/>
      <c r="N16" s="55"/>
      <c r="O16" s="55"/>
      <c r="P16" s="55"/>
      <c r="Q16" s="55"/>
      <c r="R16" s="63"/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/>
      <c r="G17" s="54"/>
      <c r="H17" s="55"/>
      <c r="I17" s="56"/>
      <c r="J17" s="55"/>
      <c r="K17" s="57"/>
      <c r="L17" s="55"/>
      <c r="M17" s="55"/>
      <c r="N17" s="55"/>
      <c r="O17" s="55"/>
      <c r="P17" s="55"/>
      <c r="Q17" s="55"/>
      <c r="R17" s="63"/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/>
      <c r="G18" s="54"/>
      <c r="H18" s="55"/>
      <c r="I18" s="56"/>
      <c r="J18" s="55"/>
      <c r="K18" s="57"/>
      <c r="L18" s="55"/>
      <c r="M18" s="55"/>
      <c r="N18" s="55"/>
      <c r="O18" s="55"/>
      <c r="P18" s="55"/>
      <c r="Q18" s="55"/>
      <c r="R18" s="63"/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/>
      <c r="G19" s="54"/>
      <c r="H19" s="55"/>
      <c r="I19" s="56"/>
      <c r="J19" s="55"/>
      <c r="K19" s="57"/>
      <c r="L19" s="55"/>
      <c r="M19" s="55"/>
      <c r="N19" s="55"/>
      <c r="O19" s="55"/>
      <c r="P19" s="55"/>
      <c r="Q19" s="55"/>
      <c r="R19" s="63"/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0</v>
      </c>
      <c r="S61" s="67">
        <f t="shared" si="1"/>
        <v>0</v>
      </c>
      <c r="T61" s="67">
        <f t="shared" si="1"/>
        <v>5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6B46-5CC7-48C2-B23B-8CDE85246CA9}">
  <sheetPr>
    <pageSetUpPr fitToPage="1"/>
  </sheetPr>
  <dimension ref="A1:Y162"/>
  <sheetViews>
    <sheetView showGridLines="0" topLeftCell="B14" zoomScale="96" zoomScaleNormal="96" zoomScaleSheetLayoutView="55" workbookViewId="0">
      <selection activeCell="B21" sqref="B2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2</v>
      </c>
      <c r="S3" s="30">
        <f t="shared" ref="S3:W3" si="0">S60</f>
        <v>2</v>
      </c>
      <c r="T3" s="30">
        <f t="shared" si="0"/>
        <v>12</v>
      </c>
      <c r="U3" s="30">
        <f>U60+V3+W3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374</v>
      </c>
      <c r="F5" s="53" t="s">
        <v>70</v>
      </c>
      <c r="G5" s="54">
        <v>9</v>
      </c>
      <c r="H5" s="55" t="s">
        <v>85</v>
      </c>
      <c r="I5" s="56">
        <v>46109</v>
      </c>
      <c r="J5" s="55" t="s">
        <v>80</v>
      </c>
      <c r="K5" s="57">
        <v>0.70833333333333337</v>
      </c>
      <c r="L5" s="55" t="s">
        <v>86</v>
      </c>
      <c r="M5" s="55" t="s">
        <v>55</v>
      </c>
      <c r="N5" s="55" t="s">
        <v>84</v>
      </c>
      <c r="O5" s="55" t="s">
        <v>74</v>
      </c>
      <c r="P5" s="55" t="s">
        <v>75</v>
      </c>
      <c r="Q5" s="55" t="s">
        <v>375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6</v>
      </c>
      <c r="H6" s="55" t="s">
        <v>76</v>
      </c>
      <c r="I6" s="56">
        <v>46103</v>
      </c>
      <c r="J6" s="55" t="s">
        <v>71</v>
      </c>
      <c r="K6" s="57">
        <v>0.6875</v>
      </c>
      <c r="L6" s="55" t="s">
        <v>77</v>
      </c>
      <c r="M6" s="55" t="s">
        <v>55</v>
      </c>
      <c r="N6" s="55" t="s">
        <v>72</v>
      </c>
      <c r="O6" s="55" t="s">
        <v>78</v>
      </c>
      <c r="P6" s="55" t="s">
        <v>77</v>
      </c>
      <c r="Q6" s="55" t="s">
        <v>375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14</v>
      </c>
      <c r="H7" s="55" t="s">
        <v>93</v>
      </c>
      <c r="I7" s="56">
        <v>46116</v>
      </c>
      <c r="J7" s="55" t="s">
        <v>134</v>
      </c>
      <c r="K7" s="57">
        <v>0.66666666666666663</v>
      </c>
      <c r="L7" s="55" t="s">
        <v>84</v>
      </c>
      <c r="M7" s="55" t="s">
        <v>55</v>
      </c>
      <c r="N7" s="55" t="s">
        <v>72</v>
      </c>
      <c r="O7" s="55" t="s">
        <v>83</v>
      </c>
      <c r="P7" s="55" t="s">
        <v>84</v>
      </c>
      <c r="Q7" s="55" t="s">
        <v>375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13</v>
      </c>
      <c r="H8" s="55" t="s">
        <v>93</v>
      </c>
      <c r="I8" s="56">
        <v>46117</v>
      </c>
      <c r="J8" s="55" t="s">
        <v>71</v>
      </c>
      <c r="K8" s="57">
        <v>0.66666666666666663</v>
      </c>
      <c r="L8" s="55" t="s">
        <v>86</v>
      </c>
      <c r="M8" s="55" t="s">
        <v>55</v>
      </c>
      <c r="N8" s="55" t="s">
        <v>77</v>
      </c>
      <c r="O8" s="55" t="s">
        <v>74</v>
      </c>
      <c r="P8" s="55" t="s">
        <v>75</v>
      </c>
      <c r="Q8" s="55" t="s">
        <v>375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18</v>
      </c>
      <c r="H9" s="55" t="s">
        <v>90</v>
      </c>
      <c r="I9" s="56">
        <v>46123</v>
      </c>
      <c r="J9" s="55" t="s">
        <v>80</v>
      </c>
      <c r="K9" s="57">
        <v>0.70833333333333337</v>
      </c>
      <c r="L9" s="55" t="s">
        <v>73</v>
      </c>
      <c r="M9" s="55" t="s">
        <v>55</v>
      </c>
      <c r="N9" s="55" t="s">
        <v>84</v>
      </c>
      <c r="O9" s="55" t="s">
        <v>74</v>
      </c>
      <c r="P9" s="55" t="s">
        <v>75</v>
      </c>
      <c r="Q9" s="55" t="s">
        <v>375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79</v>
      </c>
      <c r="G10" s="54">
        <v>62</v>
      </c>
      <c r="H10" s="55" t="s">
        <v>93</v>
      </c>
      <c r="I10" s="56">
        <v>46129</v>
      </c>
      <c r="J10" s="55" t="s">
        <v>118</v>
      </c>
      <c r="K10" s="57">
        <v>0.70833333333333337</v>
      </c>
      <c r="L10" s="55" t="s">
        <v>340</v>
      </c>
      <c r="M10" s="55" t="s">
        <v>55</v>
      </c>
      <c r="N10" s="55" t="s">
        <v>341</v>
      </c>
      <c r="O10" s="55" t="s">
        <v>74</v>
      </c>
      <c r="P10" s="55" t="s">
        <v>75</v>
      </c>
      <c r="Q10" s="55" t="s">
        <v>375</v>
      </c>
      <c r="R10" s="63"/>
      <c r="S10" s="64">
        <v>1</v>
      </c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87</v>
      </c>
      <c r="G11" s="54">
        <v>114</v>
      </c>
      <c r="H11" s="55" t="s">
        <v>85</v>
      </c>
      <c r="I11" s="56">
        <v>46130</v>
      </c>
      <c r="J11" s="55" t="s">
        <v>80</v>
      </c>
      <c r="K11" s="57">
        <v>0.66666666666666663</v>
      </c>
      <c r="L11" s="55" t="s">
        <v>88</v>
      </c>
      <c r="M11" s="55" t="s">
        <v>55</v>
      </c>
      <c r="N11" s="55" t="s">
        <v>154</v>
      </c>
      <c r="O11" s="55" t="s">
        <v>68</v>
      </c>
      <c r="P11" s="55" t="s">
        <v>66</v>
      </c>
      <c r="Q11" s="55" t="s">
        <v>375</v>
      </c>
      <c r="R11" s="63">
        <v>1</v>
      </c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70</v>
      </c>
      <c r="G12" s="54">
        <v>25</v>
      </c>
      <c r="H12" s="55" t="s">
        <v>95</v>
      </c>
      <c r="I12" s="56">
        <v>46137</v>
      </c>
      <c r="J12" s="55" t="s">
        <v>80</v>
      </c>
      <c r="K12" s="57">
        <v>0.70833333333333337</v>
      </c>
      <c r="L12" s="55" t="s">
        <v>86</v>
      </c>
      <c r="M12" s="55" t="s">
        <v>55</v>
      </c>
      <c r="N12" s="55" t="s">
        <v>73</v>
      </c>
      <c r="O12" s="55" t="s">
        <v>74</v>
      </c>
      <c r="P12" s="55" t="s">
        <v>75</v>
      </c>
      <c r="Q12" s="55" t="s">
        <v>375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29</v>
      </c>
      <c r="H13" s="55" t="s">
        <v>96</v>
      </c>
      <c r="I13" s="56">
        <v>46145</v>
      </c>
      <c r="J13" s="55" t="s">
        <v>71</v>
      </c>
      <c r="K13" s="57">
        <v>0.66666666666666663</v>
      </c>
      <c r="L13" s="55" t="s">
        <v>84</v>
      </c>
      <c r="M13" s="55" t="s">
        <v>55</v>
      </c>
      <c r="N13" s="55" t="s">
        <v>86</v>
      </c>
      <c r="O13" s="55" t="s">
        <v>83</v>
      </c>
      <c r="P13" s="55" t="s">
        <v>84</v>
      </c>
      <c r="Q13" s="55" t="s">
        <v>375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70</v>
      </c>
      <c r="G14" s="54">
        <v>33</v>
      </c>
      <c r="H14" s="55" t="s">
        <v>175</v>
      </c>
      <c r="I14" s="56">
        <v>46152</v>
      </c>
      <c r="J14" s="55" t="s">
        <v>71</v>
      </c>
      <c r="K14" s="57">
        <v>0.66666666666666663</v>
      </c>
      <c r="L14" s="55" t="s">
        <v>77</v>
      </c>
      <c r="M14" s="55" t="s">
        <v>99</v>
      </c>
      <c r="N14" s="55" t="s">
        <v>86</v>
      </c>
      <c r="O14" s="55" t="s">
        <v>78</v>
      </c>
      <c r="P14" s="55" t="s">
        <v>77</v>
      </c>
      <c r="Q14" s="55" t="s">
        <v>375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37</v>
      </c>
      <c r="H15" s="55" t="s">
        <v>97</v>
      </c>
      <c r="I15" s="56">
        <v>46155</v>
      </c>
      <c r="J15" s="55" t="s">
        <v>98</v>
      </c>
      <c r="K15" s="57">
        <v>0.83333333333333337</v>
      </c>
      <c r="L15" s="55" t="s">
        <v>86</v>
      </c>
      <c r="M15" s="55" t="s">
        <v>99</v>
      </c>
      <c r="N15" s="55" t="s">
        <v>100</v>
      </c>
      <c r="O15" s="55" t="s">
        <v>74</v>
      </c>
      <c r="P15" s="55" t="s">
        <v>101</v>
      </c>
      <c r="Q15" s="55" t="s">
        <v>375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79</v>
      </c>
      <c r="G16" s="54">
        <v>104</v>
      </c>
      <c r="H16" s="55" t="s">
        <v>348</v>
      </c>
      <c r="I16" s="56">
        <v>46159</v>
      </c>
      <c r="J16" s="55" t="s">
        <v>71</v>
      </c>
      <c r="K16" s="57">
        <v>0.66666666666666663</v>
      </c>
      <c r="L16" s="55" t="s">
        <v>340</v>
      </c>
      <c r="M16" s="55" t="s">
        <v>55</v>
      </c>
      <c r="N16" s="55" t="s">
        <v>349</v>
      </c>
      <c r="O16" s="55" t="s">
        <v>74</v>
      </c>
      <c r="P16" s="55" t="s">
        <v>75</v>
      </c>
      <c r="Q16" s="55" t="s">
        <v>375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102</v>
      </c>
      <c r="G17" s="54">
        <v>43</v>
      </c>
      <c r="H17" s="55" t="s">
        <v>224</v>
      </c>
      <c r="I17" s="56">
        <v>46161</v>
      </c>
      <c r="J17" s="55" t="s">
        <v>65</v>
      </c>
      <c r="K17" s="57">
        <v>0.83333333333333337</v>
      </c>
      <c r="L17" s="55" t="s">
        <v>77</v>
      </c>
      <c r="M17" s="55" t="s">
        <v>55</v>
      </c>
      <c r="N17" s="55" t="s">
        <v>177</v>
      </c>
      <c r="O17" s="55" t="s">
        <v>78</v>
      </c>
      <c r="P17" s="55" t="s">
        <v>77</v>
      </c>
      <c r="Q17" s="55" t="s">
        <v>375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70</v>
      </c>
      <c r="G18" s="54">
        <v>46</v>
      </c>
      <c r="H18" s="55" t="s">
        <v>103</v>
      </c>
      <c r="I18" s="56">
        <v>46165</v>
      </c>
      <c r="J18" s="55" t="s">
        <v>80</v>
      </c>
      <c r="K18" s="57">
        <v>0.70833333333333337</v>
      </c>
      <c r="L18" s="55" t="s">
        <v>77</v>
      </c>
      <c r="M18" s="55" t="s">
        <v>55</v>
      </c>
      <c r="N18" s="55" t="s">
        <v>106</v>
      </c>
      <c r="O18" s="55" t="s">
        <v>78</v>
      </c>
      <c r="P18" s="55" t="s">
        <v>77</v>
      </c>
      <c r="Q18" s="55" t="s">
        <v>375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70</v>
      </c>
      <c r="G19" s="54">
        <v>47</v>
      </c>
      <c r="H19" s="55" t="s">
        <v>271</v>
      </c>
      <c r="I19" s="56">
        <v>46172</v>
      </c>
      <c r="J19" s="55" t="s">
        <v>80</v>
      </c>
      <c r="K19" s="57">
        <v>0.6875</v>
      </c>
      <c r="L19" s="55" t="s">
        <v>86</v>
      </c>
      <c r="M19" s="55" t="s">
        <v>55</v>
      </c>
      <c r="N19" s="55" t="s">
        <v>172</v>
      </c>
      <c r="O19" s="55" t="s">
        <v>74</v>
      </c>
      <c r="P19" s="55" t="s">
        <v>75</v>
      </c>
      <c r="Q19" s="55" t="s">
        <v>375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87</v>
      </c>
      <c r="G20" s="54">
        <v>588</v>
      </c>
      <c r="H20" s="55" t="s">
        <v>198</v>
      </c>
      <c r="I20" s="56">
        <v>46228</v>
      </c>
      <c r="J20" s="55" t="s">
        <v>80</v>
      </c>
      <c r="K20" s="57">
        <v>0.66666666666666663</v>
      </c>
      <c r="L20" s="55" t="s">
        <v>88</v>
      </c>
      <c r="M20" s="55" t="s">
        <v>99</v>
      </c>
      <c r="N20" s="55" t="s">
        <v>234</v>
      </c>
      <c r="O20" s="55" t="s">
        <v>68</v>
      </c>
      <c r="P20" s="55" t="s">
        <v>66</v>
      </c>
      <c r="Q20" s="55" t="s">
        <v>375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1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2</v>
      </c>
      <c r="S60" s="67">
        <f t="shared" si="1"/>
        <v>2</v>
      </c>
      <c r="T60" s="67">
        <f t="shared" si="1"/>
        <v>12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9"/>
    </row>
    <row r="61" spans="3:24" ht="9.9" customHeight="1" x14ac:dyDescent="0.25">
      <c r="C61" s="10"/>
      <c r="D61" s="18"/>
      <c r="E61" s="3"/>
      <c r="F61" s="3"/>
      <c r="G61" s="1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mergeCells count="2">
    <mergeCell ref="D3:D4"/>
    <mergeCell ref="D17:D6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7" min="2" max="23" man="1"/>
  </rowBreaks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99FC-3208-4199-8B04-13675F519A53}">
  <sheetPr>
    <pageSetUpPr fitToPage="1"/>
  </sheetPr>
  <dimension ref="A1:Y163"/>
  <sheetViews>
    <sheetView showGridLines="0" topLeftCell="B1" zoomScale="96" zoomScaleNormal="96" zoomScaleSheetLayoutView="55" workbookViewId="0">
      <selection activeCell="B10" sqref="B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0</v>
      </c>
      <c r="S3" s="30">
        <f t="shared" ref="S3:W3" si="0">S61</f>
        <v>0</v>
      </c>
      <c r="T3" s="30">
        <f t="shared" si="0"/>
        <v>5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90" t="s">
        <v>42</v>
      </c>
      <c r="F5" s="53" t="s">
        <v>70</v>
      </c>
      <c r="G5" s="54">
        <v>19</v>
      </c>
      <c r="H5" s="55" t="s">
        <v>90</v>
      </c>
      <c r="I5" s="56">
        <v>46123</v>
      </c>
      <c r="J5" s="55" t="s">
        <v>134</v>
      </c>
      <c r="K5" s="57">
        <v>0.66666666666666663</v>
      </c>
      <c r="L5" s="55" t="s">
        <v>106</v>
      </c>
      <c r="M5" s="55" t="s">
        <v>55</v>
      </c>
      <c r="N5" s="55" t="s">
        <v>218</v>
      </c>
      <c r="O5" s="55" t="s">
        <v>219</v>
      </c>
      <c r="P5" s="55" t="s">
        <v>106</v>
      </c>
      <c r="Q5" s="55" t="s">
        <v>376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28</v>
      </c>
      <c r="H6" s="55" t="s">
        <v>95</v>
      </c>
      <c r="I6" s="56">
        <v>46138</v>
      </c>
      <c r="J6" s="55" t="s">
        <v>71</v>
      </c>
      <c r="K6" s="57">
        <v>0.625</v>
      </c>
      <c r="L6" s="55" t="s">
        <v>106</v>
      </c>
      <c r="M6" s="55" t="s">
        <v>55</v>
      </c>
      <c r="N6" s="55" t="s">
        <v>172</v>
      </c>
      <c r="O6" s="55" t="s">
        <v>241</v>
      </c>
      <c r="P6" s="55" t="s">
        <v>106</v>
      </c>
      <c r="Q6" s="55" t="s">
        <v>376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36</v>
      </c>
      <c r="H7" s="55" t="s">
        <v>175</v>
      </c>
      <c r="I7" s="56">
        <v>46152</v>
      </c>
      <c r="J7" s="55" t="s">
        <v>71</v>
      </c>
      <c r="K7" s="57">
        <v>0.625</v>
      </c>
      <c r="L7" s="55" t="s">
        <v>106</v>
      </c>
      <c r="M7" s="55" t="s">
        <v>99</v>
      </c>
      <c r="N7" s="55" t="s">
        <v>173</v>
      </c>
      <c r="O7" s="55" t="s">
        <v>241</v>
      </c>
      <c r="P7" s="55" t="s">
        <v>106</v>
      </c>
      <c r="Q7" s="55" t="s">
        <v>376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48</v>
      </c>
      <c r="H8" s="55" t="s">
        <v>271</v>
      </c>
      <c r="I8" s="56">
        <v>46173</v>
      </c>
      <c r="J8" s="55" t="s">
        <v>71</v>
      </c>
      <c r="K8" s="57">
        <v>0.625</v>
      </c>
      <c r="L8" s="55" t="s">
        <v>106</v>
      </c>
      <c r="M8" s="55" t="s">
        <v>55</v>
      </c>
      <c r="N8" s="55" t="s">
        <v>77</v>
      </c>
      <c r="O8" s="55" t="s">
        <v>219</v>
      </c>
      <c r="P8" s="55" t="s">
        <v>106</v>
      </c>
      <c r="Q8" s="55" t="s">
        <v>376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49</v>
      </c>
      <c r="H9" s="55" t="s">
        <v>103</v>
      </c>
      <c r="I9" s="56">
        <v>46179</v>
      </c>
      <c r="J9" s="55" t="s">
        <v>80</v>
      </c>
      <c r="K9" s="57">
        <v>0.625</v>
      </c>
      <c r="L9" s="55" t="s">
        <v>106</v>
      </c>
      <c r="M9" s="55" t="s">
        <v>55</v>
      </c>
      <c r="N9" s="55" t="s">
        <v>86</v>
      </c>
      <c r="O9" s="55" t="s">
        <v>219</v>
      </c>
      <c r="P9" s="55" t="s">
        <v>106</v>
      </c>
      <c r="Q9" s="55" t="s">
        <v>376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/>
      <c r="G10" s="54"/>
      <c r="H10" s="55"/>
      <c r="I10" s="56"/>
      <c r="J10" s="55"/>
      <c r="K10" s="57"/>
      <c r="L10" s="55"/>
      <c r="M10" s="55"/>
      <c r="N10" s="55"/>
      <c r="O10" s="55"/>
      <c r="P10" s="55"/>
      <c r="Q10" s="55"/>
      <c r="R10" s="63"/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/>
      <c r="G11" s="54"/>
      <c r="H11" s="55"/>
      <c r="I11" s="56"/>
      <c r="J11" s="55"/>
      <c r="K11" s="57"/>
      <c r="L11" s="55"/>
      <c r="M11" s="55"/>
      <c r="N11" s="55"/>
      <c r="O11" s="55"/>
      <c r="P11" s="55"/>
      <c r="Q11" s="55"/>
      <c r="R11" s="63"/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/>
      <c r="G12" s="54"/>
      <c r="H12" s="55"/>
      <c r="I12" s="56"/>
      <c r="J12" s="55"/>
      <c r="K12" s="57"/>
      <c r="L12" s="55"/>
      <c r="M12" s="55"/>
      <c r="N12" s="55"/>
      <c r="O12" s="55"/>
      <c r="P12" s="55"/>
      <c r="Q12" s="55"/>
      <c r="R12" s="63"/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/>
      <c r="G13" s="54"/>
      <c r="H13" s="55"/>
      <c r="I13" s="56"/>
      <c r="J13" s="55"/>
      <c r="K13" s="57"/>
      <c r="L13" s="55"/>
      <c r="M13" s="55"/>
      <c r="N13" s="55"/>
      <c r="O13" s="55"/>
      <c r="P13" s="55"/>
      <c r="Q13" s="55"/>
      <c r="R13" s="63"/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/>
      <c r="G14" s="54"/>
      <c r="H14" s="55"/>
      <c r="I14" s="56"/>
      <c r="J14" s="55"/>
      <c r="K14" s="57"/>
      <c r="L14" s="55"/>
      <c r="M14" s="55"/>
      <c r="N14" s="55"/>
      <c r="O14" s="55"/>
      <c r="P14" s="55"/>
      <c r="Q14" s="55"/>
      <c r="R14" s="63"/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/>
      <c r="G15" s="54"/>
      <c r="H15" s="55"/>
      <c r="I15" s="56"/>
      <c r="J15" s="55"/>
      <c r="K15" s="57"/>
      <c r="L15" s="55"/>
      <c r="M15" s="55"/>
      <c r="N15" s="55"/>
      <c r="O15" s="55"/>
      <c r="P15" s="55"/>
      <c r="Q15" s="55"/>
      <c r="R15" s="63"/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/>
      <c r="G16" s="54"/>
      <c r="H16" s="55"/>
      <c r="I16" s="56"/>
      <c r="J16" s="55"/>
      <c r="K16" s="57"/>
      <c r="L16" s="55"/>
      <c r="M16" s="55"/>
      <c r="N16" s="55"/>
      <c r="O16" s="55"/>
      <c r="P16" s="55"/>
      <c r="Q16" s="55"/>
      <c r="R16" s="63"/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/>
      <c r="G17" s="54"/>
      <c r="H17" s="55"/>
      <c r="I17" s="56"/>
      <c r="J17" s="55"/>
      <c r="K17" s="57"/>
      <c r="L17" s="55"/>
      <c r="M17" s="55"/>
      <c r="N17" s="55"/>
      <c r="O17" s="55"/>
      <c r="P17" s="55"/>
      <c r="Q17" s="55"/>
      <c r="R17" s="63"/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/>
      <c r="G18" s="54"/>
      <c r="H18" s="55"/>
      <c r="I18" s="56"/>
      <c r="J18" s="55"/>
      <c r="K18" s="57"/>
      <c r="L18" s="55"/>
      <c r="M18" s="55"/>
      <c r="N18" s="55"/>
      <c r="O18" s="55"/>
      <c r="P18" s="55"/>
      <c r="Q18" s="55"/>
      <c r="R18" s="63"/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/>
      <c r="G19" s="54"/>
      <c r="H19" s="55"/>
      <c r="I19" s="56"/>
      <c r="J19" s="55"/>
      <c r="K19" s="57"/>
      <c r="L19" s="55"/>
      <c r="M19" s="55"/>
      <c r="N19" s="55"/>
      <c r="O19" s="55"/>
      <c r="P19" s="55"/>
      <c r="Q19" s="55"/>
      <c r="R19" s="63"/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0</v>
      </c>
      <c r="S61" s="67">
        <f t="shared" si="1"/>
        <v>0</v>
      </c>
      <c r="T61" s="67">
        <f t="shared" si="1"/>
        <v>5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A48F-F3E1-4F5F-9FE5-5ACE994C6C47}">
  <sheetPr>
    <pageSetUpPr fitToPage="1"/>
  </sheetPr>
  <dimension ref="A1:Y163"/>
  <sheetViews>
    <sheetView showGridLines="0" topLeftCell="B14" zoomScale="96" zoomScaleNormal="96" zoomScaleSheetLayoutView="55" workbookViewId="0">
      <selection activeCell="B20" sqref="B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32" style="2" bestFit="1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4</v>
      </c>
      <c r="S3" s="30">
        <f t="shared" ref="S3:W3" si="0">S61</f>
        <v>9</v>
      </c>
      <c r="T3" s="30">
        <f t="shared" si="0"/>
        <v>2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90" t="s">
        <v>377</v>
      </c>
      <c r="F5" s="53" t="s">
        <v>87</v>
      </c>
      <c r="G5" s="54">
        <v>68</v>
      </c>
      <c r="H5" s="55" t="s">
        <v>76</v>
      </c>
      <c r="I5" s="56">
        <v>46123</v>
      </c>
      <c r="J5" s="55" t="s">
        <v>80</v>
      </c>
      <c r="K5" s="57">
        <v>0.70833333333333337</v>
      </c>
      <c r="L5" s="55" t="s">
        <v>127</v>
      </c>
      <c r="M5" s="55" t="s">
        <v>55</v>
      </c>
      <c r="N5" s="55" t="s">
        <v>189</v>
      </c>
      <c r="O5" s="55" t="s">
        <v>128</v>
      </c>
      <c r="P5" s="55" t="s">
        <v>111</v>
      </c>
      <c r="Q5" s="55" t="s">
        <v>378</v>
      </c>
      <c r="R5" s="63">
        <v>1</v>
      </c>
      <c r="S5" s="64"/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317</v>
      </c>
      <c r="G6" s="54">
        <v>85</v>
      </c>
      <c r="H6" s="55" t="s">
        <v>175</v>
      </c>
      <c r="I6" s="56">
        <v>46127</v>
      </c>
      <c r="J6" s="55" t="s">
        <v>98</v>
      </c>
      <c r="K6" s="57">
        <v>0.64583333333333337</v>
      </c>
      <c r="L6" s="55" t="s">
        <v>124</v>
      </c>
      <c r="M6" s="55" t="s">
        <v>55</v>
      </c>
      <c r="N6" s="55" t="s">
        <v>318</v>
      </c>
      <c r="O6" s="55" t="s">
        <v>223</v>
      </c>
      <c r="P6" s="55" t="s">
        <v>156</v>
      </c>
      <c r="Q6" s="55" t="s">
        <v>378</v>
      </c>
      <c r="R6" s="63"/>
      <c r="S6" s="64">
        <v>1</v>
      </c>
      <c r="T6" s="64"/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137</v>
      </c>
      <c r="G7" s="54">
        <v>40</v>
      </c>
      <c r="H7" s="55" t="s">
        <v>90</v>
      </c>
      <c r="I7" s="56">
        <v>46130</v>
      </c>
      <c r="J7" s="55" t="s">
        <v>80</v>
      </c>
      <c r="K7" s="57">
        <v>0.625</v>
      </c>
      <c r="L7" s="55" t="s">
        <v>135</v>
      </c>
      <c r="M7" s="55" t="s">
        <v>55</v>
      </c>
      <c r="N7" s="55" t="s">
        <v>138</v>
      </c>
      <c r="O7" s="55" t="s">
        <v>139</v>
      </c>
      <c r="P7" s="55" t="s">
        <v>140</v>
      </c>
      <c r="Q7" s="55" t="s">
        <v>378</v>
      </c>
      <c r="R7" s="63"/>
      <c r="S7" s="64">
        <v>1</v>
      </c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342</v>
      </c>
      <c r="G8" s="54">
        <v>3</v>
      </c>
      <c r="H8" s="55" t="s">
        <v>64</v>
      </c>
      <c r="I8" s="56">
        <v>46138</v>
      </c>
      <c r="J8" s="55" t="s">
        <v>71</v>
      </c>
      <c r="K8" s="57">
        <v>0.625</v>
      </c>
      <c r="L8" s="55" t="s">
        <v>135</v>
      </c>
      <c r="M8" s="55" t="s">
        <v>55</v>
      </c>
      <c r="N8" s="55" t="s">
        <v>343</v>
      </c>
      <c r="O8" s="55" t="s">
        <v>344</v>
      </c>
      <c r="P8" s="55" t="s">
        <v>140</v>
      </c>
      <c r="Q8" s="55" t="s">
        <v>378</v>
      </c>
      <c r="R8" s="63"/>
      <c r="S8" s="64">
        <v>1</v>
      </c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266</v>
      </c>
      <c r="G9" s="54">
        <v>36</v>
      </c>
      <c r="H9" s="55" t="s">
        <v>64</v>
      </c>
      <c r="I9" s="56">
        <v>46141</v>
      </c>
      <c r="J9" s="55" t="s">
        <v>98</v>
      </c>
      <c r="K9" s="57">
        <v>0.625</v>
      </c>
      <c r="L9" s="55" t="s">
        <v>124</v>
      </c>
      <c r="M9" s="55" t="s">
        <v>55</v>
      </c>
      <c r="N9" s="55" t="s">
        <v>267</v>
      </c>
      <c r="O9" s="55" t="s">
        <v>223</v>
      </c>
      <c r="P9" s="55" t="s">
        <v>156</v>
      </c>
      <c r="Q9" s="55" t="s">
        <v>378</v>
      </c>
      <c r="R9" s="63"/>
      <c r="S9" s="64">
        <v>1</v>
      </c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143</v>
      </c>
      <c r="G10" s="54">
        <v>213</v>
      </c>
      <c r="H10" s="55" t="s">
        <v>90</v>
      </c>
      <c r="I10" s="56">
        <v>46144</v>
      </c>
      <c r="J10" s="55" t="s">
        <v>80</v>
      </c>
      <c r="K10" s="57">
        <v>0.66666666666666663</v>
      </c>
      <c r="L10" s="55" t="s">
        <v>144</v>
      </c>
      <c r="M10" s="55" t="s">
        <v>55</v>
      </c>
      <c r="N10" s="55" t="s">
        <v>149</v>
      </c>
      <c r="O10" s="55" t="s">
        <v>115</v>
      </c>
      <c r="P10" s="55" t="s">
        <v>111</v>
      </c>
      <c r="Q10" s="55" t="s">
        <v>378</v>
      </c>
      <c r="R10" s="63">
        <v>1</v>
      </c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92</v>
      </c>
      <c r="G11" s="54">
        <v>257</v>
      </c>
      <c r="H11" s="55" t="s">
        <v>91</v>
      </c>
      <c r="I11" s="56">
        <v>46151</v>
      </c>
      <c r="J11" s="55" t="s">
        <v>80</v>
      </c>
      <c r="K11" s="57">
        <v>0.77083333333333337</v>
      </c>
      <c r="L11" s="55" t="s">
        <v>94</v>
      </c>
      <c r="M11" s="55" t="s">
        <v>55</v>
      </c>
      <c r="N11" s="55" t="s">
        <v>220</v>
      </c>
      <c r="O11" s="55" t="s">
        <v>171</v>
      </c>
      <c r="P11" s="55" t="s">
        <v>156</v>
      </c>
      <c r="Q11" s="55" t="s">
        <v>378</v>
      </c>
      <c r="R11" s="63">
        <v>1</v>
      </c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148</v>
      </c>
      <c r="G12" s="54">
        <v>35</v>
      </c>
      <c r="H12" s="55" t="s">
        <v>85</v>
      </c>
      <c r="I12" s="56">
        <v>46152</v>
      </c>
      <c r="J12" s="55" t="s">
        <v>71</v>
      </c>
      <c r="K12" s="57">
        <v>0.625</v>
      </c>
      <c r="L12" s="55" t="s">
        <v>135</v>
      </c>
      <c r="M12" s="55" t="s">
        <v>99</v>
      </c>
      <c r="N12" s="55" t="s">
        <v>149</v>
      </c>
      <c r="O12" s="55" t="s">
        <v>139</v>
      </c>
      <c r="P12" s="55" t="s">
        <v>140</v>
      </c>
      <c r="Q12" s="55" t="s">
        <v>378</v>
      </c>
      <c r="R12" s="63"/>
      <c r="S12" s="64">
        <v>1</v>
      </c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40</v>
      </c>
      <c r="H13" s="55" t="s">
        <v>97</v>
      </c>
      <c r="I13" s="56">
        <v>46155</v>
      </c>
      <c r="J13" s="55" t="s">
        <v>98</v>
      </c>
      <c r="K13" s="57">
        <v>0.83333333333333337</v>
      </c>
      <c r="L13" s="55" t="s">
        <v>173</v>
      </c>
      <c r="M13" s="55" t="s">
        <v>99</v>
      </c>
      <c r="N13" s="55" t="s">
        <v>191</v>
      </c>
      <c r="O13" s="55" t="s">
        <v>214</v>
      </c>
      <c r="P13" s="55" t="s">
        <v>173</v>
      </c>
      <c r="Q13" s="55" t="s">
        <v>378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102</v>
      </c>
      <c r="G14" s="54">
        <v>44</v>
      </c>
      <c r="H14" s="55" t="s">
        <v>224</v>
      </c>
      <c r="I14" s="56">
        <v>46162</v>
      </c>
      <c r="J14" s="55" t="s">
        <v>98</v>
      </c>
      <c r="K14" s="57">
        <v>0.83333333333333337</v>
      </c>
      <c r="L14" s="55" t="s">
        <v>176</v>
      </c>
      <c r="M14" s="55" t="s">
        <v>55</v>
      </c>
      <c r="N14" s="55" t="s">
        <v>73</v>
      </c>
      <c r="O14" s="55" t="s">
        <v>174</v>
      </c>
      <c r="P14" s="55" t="s">
        <v>172</v>
      </c>
      <c r="Q14" s="55" t="s">
        <v>378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143</v>
      </c>
      <c r="G15" s="54">
        <v>356</v>
      </c>
      <c r="H15" s="55" t="s">
        <v>96</v>
      </c>
      <c r="I15" s="56">
        <v>46168</v>
      </c>
      <c r="J15" s="55" t="s">
        <v>65</v>
      </c>
      <c r="K15" s="57">
        <v>0.66666666666666663</v>
      </c>
      <c r="L15" s="55" t="s">
        <v>144</v>
      </c>
      <c r="M15" s="55" t="s">
        <v>55</v>
      </c>
      <c r="N15" s="55" t="s">
        <v>189</v>
      </c>
      <c r="O15" s="55" t="s">
        <v>117</v>
      </c>
      <c r="P15" s="55" t="s">
        <v>67</v>
      </c>
      <c r="Q15" s="55" t="s">
        <v>378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225</v>
      </c>
      <c r="G16" s="54">
        <v>96</v>
      </c>
      <c r="H16" s="55" t="s">
        <v>205</v>
      </c>
      <c r="I16" s="56">
        <v>46172</v>
      </c>
      <c r="J16" s="55" t="s">
        <v>80</v>
      </c>
      <c r="K16" s="57">
        <v>0.625</v>
      </c>
      <c r="L16" s="55" t="s">
        <v>135</v>
      </c>
      <c r="M16" s="55" t="s">
        <v>55</v>
      </c>
      <c r="N16" s="55" t="s">
        <v>226</v>
      </c>
      <c r="O16" s="55" t="s">
        <v>139</v>
      </c>
      <c r="P16" s="55" t="s">
        <v>140</v>
      </c>
      <c r="Q16" s="55" t="s">
        <v>378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272</v>
      </c>
      <c r="G17" s="54">
        <v>12</v>
      </c>
      <c r="H17" s="55" t="s">
        <v>76</v>
      </c>
      <c r="I17" s="56">
        <v>46176</v>
      </c>
      <c r="J17" s="55" t="s">
        <v>98</v>
      </c>
      <c r="K17" s="57">
        <v>0.625</v>
      </c>
      <c r="L17" s="55" t="s">
        <v>111</v>
      </c>
      <c r="M17" s="55" t="s">
        <v>55</v>
      </c>
      <c r="N17" s="55" t="s">
        <v>226</v>
      </c>
      <c r="O17" s="55" t="s">
        <v>223</v>
      </c>
      <c r="P17" s="55" t="s">
        <v>156</v>
      </c>
      <c r="Q17" s="55" t="s">
        <v>378</v>
      </c>
      <c r="R17" s="63"/>
      <c r="S17" s="64">
        <v>1</v>
      </c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221</v>
      </c>
      <c r="G18" s="54">
        <v>155</v>
      </c>
      <c r="H18" s="55" t="s">
        <v>304</v>
      </c>
      <c r="I18" s="56">
        <v>46190</v>
      </c>
      <c r="J18" s="55" t="s">
        <v>98</v>
      </c>
      <c r="K18" s="57">
        <v>0.625</v>
      </c>
      <c r="L18" s="55" t="s">
        <v>124</v>
      </c>
      <c r="M18" s="55" t="s">
        <v>55</v>
      </c>
      <c r="N18" s="55" t="s">
        <v>206</v>
      </c>
      <c r="O18" s="55" t="s">
        <v>274</v>
      </c>
      <c r="P18" s="55" t="s">
        <v>305</v>
      </c>
      <c r="Q18" s="55" t="s">
        <v>378</v>
      </c>
      <c r="R18" s="63"/>
      <c r="S18" s="64">
        <v>1</v>
      </c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296</v>
      </c>
      <c r="G19" s="54">
        <v>61</v>
      </c>
      <c r="H19" s="55" t="s">
        <v>224</v>
      </c>
      <c r="I19" s="56">
        <v>46204</v>
      </c>
      <c r="J19" s="55" t="s">
        <v>98</v>
      </c>
      <c r="K19" s="57">
        <v>0.625</v>
      </c>
      <c r="L19" s="55" t="s">
        <v>135</v>
      </c>
      <c r="M19" s="55" t="s">
        <v>55</v>
      </c>
      <c r="N19" s="55" t="s">
        <v>195</v>
      </c>
      <c r="O19" s="55" t="s">
        <v>139</v>
      </c>
      <c r="P19" s="55" t="s">
        <v>140</v>
      </c>
      <c r="Q19" s="55" t="s">
        <v>378</v>
      </c>
      <c r="R19" s="63"/>
      <c r="S19" s="64">
        <v>1</v>
      </c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4</v>
      </c>
      <c r="S61" s="67">
        <f t="shared" si="1"/>
        <v>9</v>
      </c>
      <c r="T61" s="67">
        <f t="shared" si="1"/>
        <v>2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4850-AF90-47FB-94B2-618740AF7CC7}">
  <sheetPr>
    <pageSetUpPr fitToPage="1"/>
  </sheetPr>
  <dimension ref="A1:Y163"/>
  <sheetViews>
    <sheetView showGridLines="0" topLeftCell="B9" zoomScale="96" zoomScaleNormal="96" zoomScaleSheetLayoutView="55" workbookViewId="0">
      <selection activeCell="D20" sqref="D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</v>
      </c>
      <c r="S3" s="30">
        <f t="shared" ref="S3:W3" si="0">S61</f>
        <v>10</v>
      </c>
      <c r="T3" s="30">
        <f t="shared" si="0"/>
        <v>4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90" t="s">
        <v>379</v>
      </c>
      <c r="F5" s="53" t="s">
        <v>87</v>
      </c>
      <c r="G5" s="54">
        <v>21</v>
      </c>
      <c r="H5" s="55" t="s">
        <v>64</v>
      </c>
      <c r="I5" s="56">
        <v>46116</v>
      </c>
      <c r="J5" s="55" t="s">
        <v>80</v>
      </c>
      <c r="K5" s="57">
        <v>0.66666666666666663</v>
      </c>
      <c r="L5" s="55" t="s">
        <v>189</v>
      </c>
      <c r="M5" s="55" t="s">
        <v>55</v>
      </c>
      <c r="N5" s="55" t="s">
        <v>193</v>
      </c>
      <c r="O5" s="55" t="s">
        <v>128</v>
      </c>
      <c r="P5" s="55" t="s">
        <v>111</v>
      </c>
      <c r="Q5" s="55" t="s">
        <v>380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20</v>
      </c>
      <c r="H6" s="55" t="s">
        <v>90</v>
      </c>
      <c r="I6" s="56">
        <v>46120</v>
      </c>
      <c r="J6" s="55" t="s">
        <v>98</v>
      </c>
      <c r="K6" s="57">
        <v>0.625</v>
      </c>
      <c r="L6" s="55" t="s">
        <v>191</v>
      </c>
      <c r="M6" s="55" t="s">
        <v>55</v>
      </c>
      <c r="N6" s="55" t="s">
        <v>173</v>
      </c>
      <c r="O6" s="55" t="s">
        <v>117</v>
      </c>
      <c r="P6" s="55" t="s">
        <v>67</v>
      </c>
      <c r="Q6" s="55" t="s">
        <v>380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87</v>
      </c>
      <c r="G7" s="54">
        <v>64</v>
      </c>
      <c r="H7" s="55" t="s">
        <v>76</v>
      </c>
      <c r="I7" s="56">
        <v>46123</v>
      </c>
      <c r="J7" s="55" t="s">
        <v>80</v>
      </c>
      <c r="K7" s="57">
        <v>0.77083333333333337</v>
      </c>
      <c r="L7" s="55" t="s">
        <v>94</v>
      </c>
      <c r="M7" s="55" t="s">
        <v>55</v>
      </c>
      <c r="N7" s="55" t="s">
        <v>170</v>
      </c>
      <c r="O7" s="55" t="s">
        <v>171</v>
      </c>
      <c r="P7" s="55" t="s">
        <v>156</v>
      </c>
      <c r="Q7" s="55" t="s">
        <v>380</v>
      </c>
      <c r="R7" s="63">
        <v>1</v>
      </c>
      <c r="S7" s="64"/>
      <c r="T7" s="64"/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23</v>
      </c>
      <c r="H8" s="55" t="s">
        <v>91</v>
      </c>
      <c r="I8" s="56">
        <v>46127</v>
      </c>
      <c r="J8" s="55" t="s">
        <v>98</v>
      </c>
      <c r="K8" s="57">
        <v>0.625</v>
      </c>
      <c r="L8" s="55" t="s">
        <v>191</v>
      </c>
      <c r="M8" s="55" t="s">
        <v>55</v>
      </c>
      <c r="N8" s="55" t="s">
        <v>106</v>
      </c>
      <c r="O8" s="55" t="s">
        <v>117</v>
      </c>
      <c r="P8" s="55" t="s">
        <v>67</v>
      </c>
      <c r="Q8" s="55" t="s">
        <v>380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87</v>
      </c>
      <c r="G9" s="54">
        <v>116</v>
      </c>
      <c r="H9" s="55" t="s">
        <v>85</v>
      </c>
      <c r="I9" s="56">
        <v>46130</v>
      </c>
      <c r="J9" s="55" t="s">
        <v>80</v>
      </c>
      <c r="K9" s="57">
        <v>0.66666666666666663</v>
      </c>
      <c r="L9" s="55" t="s">
        <v>189</v>
      </c>
      <c r="M9" s="55" t="s">
        <v>55</v>
      </c>
      <c r="N9" s="55" t="s">
        <v>187</v>
      </c>
      <c r="O9" s="55" t="s">
        <v>128</v>
      </c>
      <c r="P9" s="55" t="s">
        <v>111</v>
      </c>
      <c r="Q9" s="55" t="s">
        <v>380</v>
      </c>
      <c r="R9" s="63">
        <v>1</v>
      </c>
      <c r="S9" s="64"/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342</v>
      </c>
      <c r="G10" s="54">
        <v>3</v>
      </c>
      <c r="H10" s="55" t="s">
        <v>64</v>
      </c>
      <c r="I10" s="56">
        <v>46138</v>
      </c>
      <c r="J10" s="55" t="s">
        <v>71</v>
      </c>
      <c r="K10" s="57">
        <v>0.625</v>
      </c>
      <c r="L10" s="55" t="s">
        <v>135</v>
      </c>
      <c r="M10" s="55" t="s">
        <v>55</v>
      </c>
      <c r="N10" s="55" t="s">
        <v>343</v>
      </c>
      <c r="O10" s="55" t="s">
        <v>344</v>
      </c>
      <c r="P10" s="55" t="s">
        <v>140</v>
      </c>
      <c r="Q10" s="55" t="s">
        <v>380</v>
      </c>
      <c r="R10" s="63"/>
      <c r="S10" s="64">
        <v>1</v>
      </c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221</v>
      </c>
      <c r="G11" s="54">
        <v>85</v>
      </c>
      <c r="H11" s="55" t="s">
        <v>175</v>
      </c>
      <c r="I11" s="56">
        <v>46142</v>
      </c>
      <c r="J11" s="55" t="s">
        <v>104</v>
      </c>
      <c r="K11" s="57">
        <v>0.625</v>
      </c>
      <c r="L11" s="55" t="s">
        <v>124</v>
      </c>
      <c r="M11" s="55" t="s">
        <v>55</v>
      </c>
      <c r="N11" s="55" t="s">
        <v>132</v>
      </c>
      <c r="O11" s="55" t="s">
        <v>223</v>
      </c>
      <c r="P11" s="55" t="s">
        <v>156</v>
      </c>
      <c r="Q11" s="55" t="s">
        <v>380</v>
      </c>
      <c r="R11" s="63"/>
      <c r="S11" s="64">
        <v>1</v>
      </c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143</v>
      </c>
      <c r="G12" s="54">
        <v>259</v>
      </c>
      <c r="H12" s="55" t="s">
        <v>91</v>
      </c>
      <c r="I12" s="56">
        <v>46151</v>
      </c>
      <c r="J12" s="55" t="s">
        <v>80</v>
      </c>
      <c r="K12" s="57">
        <v>0.66666666666666663</v>
      </c>
      <c r="L12" s="55" t="s">
        <v>189</v>
      </c>
      <c r="M12" s="55" t="s">
        <v>55</v>
      </c>
      <c r="N12" s="55" t="s">
        <v>194</v>
      </c>
      <c r="O12" s="55" t="s">
        <v>128</v>
      </c>
      <c r="P12" s="55" t="s">
        <v>111</v>
      </c>
      <c r="Q12" s="55" t="s">
        <v>380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302</v>
      </c>
      <c r="G13" s="54">
        <v>34</v>
      </c>
      <c r="H13" s="55" t="s">
        <v>90</v>
      </c>
      <c r="I13" s="56">
        <v>46156</v>
      </c>
      <c r="J13" s="55" t="s">
        <v>104</v>
      </c>
      <c r="K13" s="57">
        <v>0.625</v>
      </c>
      <c r="L13" s="55" t="s">
        <v>135</v>
      </c>
      <c r="M13" s="55" t="s">
        <v>55</v>
      </c>
      <c r="N13" s="55" t="s">
        <v>303</v>
      </c>
      <c r="O13" s="55" t="s">
        <v>139</v>
      </c>
      <c r="P13" s="55" t="s">
        <v>140</v>
      </c>
      <c r="Q13" s="55" t="s">
        <v>380</v>
      </c>
      <c r="R13" s="63"/>
      <c r="S13" s="64">
        <v>1</v>
      </c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137</v>
      </c>
      <c r="G14" s="54">
        <v>72</v>
      </c>
      <c r="H14" s="55" t="s">
        <v>175</v>
      </c>
      <c r="I14" s="56">
        <v>46158</v>
      </c>
      <c r="J14" s="55" t="s">
        <v>80</v>
      </c>
      <c r="K14" s="57">
        <v>0.625</v>
      </c>
      <c r="L14" s="55" t="s">
        <v>135</v>
      </c>
      <c r="M14" s="55" t="s">
        <v>55</v>
      </c>
      <c r="N14" s="55" t="s">
        <v>327</v>
      </c>
      <c r="O14" s="55" t="s">
        <v>139</v>
      </c>
      <c r="P14" s="55" t="s">
        <v>140</v>
      </c>
      <c r="Q14" s="55" t="s">
        <v>380</v>
      </c>
      <c r="R14" s="63"/>
      <c r="S14" s="64">
        <v>1</v>
      </c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102</v>
      </c>
      <c r="G15" s="54">
        <v>42</v>
      </c>
      <c r="H15" s="55" t="s">
        <v>294</v>
      </c>
      <c r="I15" s="56">
        <v>46159</v>
      </c>
      <c r="J15" s="55" t="s">
        <v>71</v>
      </c>
      <c r="K15" s="57">
        <v>0.66666666666666663</v>
      </c>
      <c r="L15" s="55" t="s">
        <v>173</v>
      </c>
      <c r="M15" s="55" t="s">
        <v>55</v>
      </c>
      <c r="N15" s="55" t="s">
        <v>72</v>
      </c>
      <c r="O15" s="55" t="s">
        <v>281</v>
      </c>
      <c r="P15" s="55" t="s">
        <v>173</v>
      </c>
      <c r="Q15" s="55" t="s">
        <v>380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269</v>
      </c>
      <c r="G16" s="54">
        <v>135</v>
      </c>
      <c r="H16" s="55" t="s">
        <v>207</v>
      </c>
      <c r="I16" s="56">
        <v>46169</v>
      </c>
      <c r="J16" s="55" t="s">
        <v>98</v>
      </c>
      <c r="K16" s="57">
        <v>0.625</v>
      </c>
      <c r="L16" s="55" t="s">
        <v>124</v>
      </c>
      <c r="M16" s="55" t="s">
        <v>55</v>
      </c>
      <c r="N16" s="55" t="s">
        <v>270</v>
      </c>
      <c r="O16" s="55" t="s">
        <v>223</v>
      </c>
      <c r="P16" s="55" t="s">
        <v>156</v>
      </c>
      <c r="Q16" s="55" t="s">
        <v>380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225</v>
      </c>
      <c r="G17" s="54">
        <v>96</v>
      </c>
      <c r="H17" s="55" t="s">
        <v>205</v>
      </c>
      <c r="I17" s="56">
        <v>46173</v>
      </c>
      <c r="J17" s="55" t="s">
        <v>71</v>
      </c>
      <c r="K17" s="57">
        <v>0.625</v>
      </c>
      <c r="L17" s="55" t="s">
        <v>135</v>
      </c>
      <c r="M17" s="55" t="s">
        <v>55</v>
      </c>
      <c r="N17" s="55" t="s">
        <v>226</v>
      </c>
      <c r="O17" s="55" t="s">
        <v>139</v>
      </c>
      <c r="P17" s="55" t="s">
        <v>140</v>
      </c>
      <c r="Q17" s="55" t="s">
        <v>380</v>
      </c>
      <c r="R17" s="63"/>
      <c r="S17" s="64">
        <v>1</v>
      </c>
      <c r="T17" s="64"/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273</v>
      </c>
      <c r="G18" s="54">
        <v>32</v>
      </c>
      <c r="H18" s="55" t="s">
        <v>93</v>
      </c>
      <c r="I18" s="56">
        <v>46189</v>
      </c>
      <c r="J18" s="55" t="s">
        <v>65</v>
      </c>
      <c r="K18" s="57">
        <v>0.625</v>
      </c>
      <c r="L18" s="55" t="s">
        <v>124</v>
      </c>
      <c r="M18" s="55" t="s">
        <v>55</v>
      </c>
      <c r="N18" s="55" t="s">
        <v>132</v>
      </c>
      <c r="O18" s="55" t="s">
        <v>274</v>
      </c>
      <c r="P18" s="55" t="s">
        <v>305</v>
      </c>
      <c r="Q18" s="55" t="s">
        <v>380</v>
      </c>
      <c r="R18" s="63"/>
      <c r="S18" s="64">
        <v>1</v>
      </c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381</v>
      </c>
      <c r="G19" s="54">
        <v>185</v>
      </c>
      <c r="H19" s="55" t="s">
        <v>168</v>
      </c>
      <c r="I19" s="56">
        <v>46204</v>
      </c>
      <c r="J19" s="55" t="s">
        <v>98</v>
      </c>
      <c r="K19" s="57">
        <v>0.625</v>
      </c>
      <c r="L19" s="55" t="s">
        <v>124</v>
      </c>
      <c r="M19" s="55" t="s">
        <v>55</v>
      </c>
      <c r="N19" s="55" t="s">
        <v>226</v>
      </c>
      <c r="O19" s="55" t="s">
        <v>223</v>
      </c>
      <c r="P19" s="55" t="s">
        <v>156</v>
      </c>
      <c r="Q19" s="55" t="s">
        <v>380</v>
      </c>
      <c r="R19" s="63"/>
      <c r="S19" s="64">
        <v>1</v>
      </c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229</v>
      </c>
      <c r="G20" s="54">
        <v>72</v>
      </c>
      <c r="H20" s="55" t="s">
        <v>175</v>
      </c>
      <c r="I20" s="56">
        <v>46215</v>
      </c>
      <c r="J20" s="55" t="s">
        <v>71</v>
      </c>
      <c r="K20" s="57">
        <v>0.625</v>
      </c>
      <c r="L20" s="55" t="s">
        <v>135</v>
      </c>
      <c r="M20" s="55" t="s">
        <v>55</v>
      </c>
      <c r="N20" s="55" t="s">
        <v>230</v>
      </c>
      <c r="O20" s="55" t="s">
        <v>139</v>
      </c>
      <c r="P20" s="55" t="s">
        <v>140</v>
      </c>
      <c r="Q20" s="55" t="s">
        <v>380</v>
      </c>
      <c r="R20" s="63"/>
      <c r="S20" s="64">
        <v>1</v>
      </c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277</v>
      </c>
      <c r="G21" s="54">
        <v>63</v>
      </c>
      <c r="H21" s="55" t="s">
        <v>224</v>
      </c>
      <c r="I21" s="56">
        <v>46226</v>
      </c>
      <c r="J21" s="55" t="s">
        <v>104</v>
      </c>
      <c r="K21" s="57">
        <v>0.83333333333333337</v>
      </c>
      <c r="L21" s="55" t="s">
        <v>135</v>
      </c>
      <c r="M21" s="55" t="s">
        <v>99</v>
      </c>
      <c r="N21" s="55" t="s">
        <v>192</v>
      </c>
      <c r="O21" s="55" t="s">
        <v>128</v>
      </c>
      <c r="P21" s="55" t="s">
        <v>111</v>
      </c>
      <c r="Q21" s="55" t="s">
        <v>380</v>
      </c>
      <c r="R21" s="63"/>
      <c r="S21" s="64">
        <v>1</v>
      </c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</v>
      </c>
      <c r="S61" s="67">
        <f t="shared" si="1"/>
        <v>10</v>
      </c>
      <c r="T61" s="67">
        <f t="shared" si="1"/>
        <v>4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2B0B-41B1-491A-8E1E-3F0B87FF16B1}">
  <sheetPr>
    <pageSetUpPr fitToPage="1"/>
  </sheetPr>
  <dimension ref="A1:Y191"/>
  <sheetViews>
    <sheetView showGridLines="0" topLeftCell="B71" zoomScale="96" zoomScaleNormal="96" zoomScaleSheetLayoutView="55" workbookViewId="0">
      <selection activeCell="D82" sqref="D8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47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" style="2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R89</f>
        <v>28</v>
      </c>
      <c r="S3" s="30">
        <f t="shared" ref="S3:W3" si="0">S89</f>
        <v>4</v>
      </c>
      <c r="T3" s="30">
        <f t="shared" si="0"/>
        <v>45</v>
      </c>
      <c r="U3" s="30">
        <f>U89+V3+W3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110" t="s">
        <v>382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383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108" t="s">
        <v>384</v>
      </c>
      <c r="F6" s="53" t="s">
        <v>63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383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24</v>
      </c>
      <c r="H7" s="55" t="s">
        <v>76</v>
      </c>
      <c r="I7" s="56">
        <v>46057</v>
      </c>
      <c r="J7" s="55" t="s">
        <v>98</v>
      </c>
      <c r="K7" s="57">
        <v>0.79166666666666663</v>
      </c>
      <c r="L7" s="55" t="s">
        <v>153</v>
      </c>
      <c r="M7" s="55" t="s">
        <v>55</v>
      </c>
      <c r="N7" s="55" t="s">
        <v>182</v>
      </c>
      <c r="O7" s="55" t="s">
        <v>171</v>
      </c>
      <c r="P7" s="55" t="s">
        <v>156</v>
      </c>
      <c r="Q7" s="55" t="s">
        <v>383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35</v>
      </c>
      <c r="H8" s="55" t="s">
        <v>85</v>
      </c>
      <c r="I8" s="56">
        <v>46061</v>
      </c>
      <c r="J8" s="55" t="s">
        <v>71</v>
      </c>
      <c r="K8" s="57">
        <v>0.75</v>
      </c>
      <c r="L8" s="55" t="s">
        <v>67</v>
      </c>
      <c r="M8" s="55" t="s">
        <v>55</v>
      </c>
      <c r="N8" s="55" t="s">
        <v>116</v>
      </c>
      <c r="O8" s="55" t="s">
        <v>117</v>
      </c>
      <c r="P8" s="55" t="s">
        <v>67</v>
      </c>
      <c r="Q8" s="55" t="s">
        <v>383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25</v>
      </c>
      <c r="H9" s="55" t="s">
        <v>85</v>
      </c>
      <c r="I9" s="56">
        <v>46062</v>
      </c>
      <c r="J9" s="55" t="s">
        <v>180</v>
      </c>
      <c r="K9" s="57">
        <v>0.79166666666666663</v>
      </c>
      <c r="L9" s="55" t="s">
        <v>182</v>
      </c>
      <c r="M9" s="55" t="s">
        <v>55</v>
      </c>
      <c r="N9" s="55" t="s">
        <v>181</v>
      </c>
      <c r="O9" s="55" t="s">
        <v>212</v>
      </c>
      <c r="P9" s="55" t="s">
        <v>182</v>
      </c>
      <c r="Q9" s="55" t="s">
        <v>383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27</v>
      </c>
      <c r="H10" s="55" t="s">
        <v>64</v>
      </c>
      <c r="I10" s="56">
        <v>46047</v>
      </c>
      <c r="J10" s="55" t="s">
        <v>71</v>
      </c>
      <c r="K10" s="57">
        <v>0.75</v>
      </c>
      <c r="L10" s="55" t="s">
        <v>119</v>
      </c>
      <c r="M10" s="55" t="s">
        <v>55</v>
      </c>
      <c r="N10" s="55" t="s">
        <v>110</v>
      </c>
      <c r="O10" s="55" t="s">
        <v>115</v>
      </c>
      <c r="P10" s="55" t="s">
        <v>111</v>
      </c>
      <c r="Q10" s="55" t="s">
        <v>383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28</v>
      </c>
      <c r="H11" s="55" t="s">
        <v>64</v>
      </c>
      <c r="I11" s="56">
        <v>46048</v>
      </c>
      <c r="J11" s="55" t="s">
        <v>180</v>
      </c>
      <c r="K11" s="57">
        <v>0.85416666666666663</v>
      </c>
      <c r="L11" s="55" t="s">
        <v>111</v>
      </c>
      <c r="M11" s="55" t="s">
        <v>55</v>
      </c>
      <c r="N11" s="55" t="s">
        <v>116</v>
      </c>
      <c r="O11" s="55" t="s">
        <v>115</v>
      </c>
      <c r="P11" s="55" t="s">
        <v>111</v>
      </c>
      <c r="Q11" s="55" t="s">
        <v>383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29</v>
      </c>
      <c r="H12" s="55" t="s">
        <v>64</v>
      </c>
      <c r="I12" s="56">
        <v>46080</v>
      </c>
      <c r="J12" s="55" t="s">
        <v>65</v>
      </c>
      <c r="K12" s="57">
        <v>0.79166666666666663</v>
      </c>
      <c r="L12" s="55" t="s">
        <v>66</v>
      </c>
      <c r="M12" s="55" t="s">
        <v>55</v>
      </c>
      <c r="N12" s="55" t="s">
        <v>67</v>
      </c>
      <c r="O12" s="55" t="s">
        <v>68</v>
      </c>
      <c r="P12" s="55" t="s">
        <v>66</v>
      </c>
      <c r="Q12" s="55" t="s">
        <v>383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22</v>
      </c>
      <c r="H13" s="55" t="s">
        <v>64</v>
      </c>
      <c r="I13" s="56">
        <v>46051</v>
      </c>
      <c r="J13" s="55" t="s">
        <v>104</v>
      </c>
      <c r="K13" s="57">
        <v>0.79166666666666663</v>
      </c>
      <c r="L13" s="55" t="s">
        <v>182</v>
      </c>
      <c r="M13" s="55" t="s">
        <v>55</v>
      </c>
      <c r="N13" s="55" t="s">
        <v>120</v>
      </c>
      <c r="O13" s="55" t="s">
        <v>212</v>
      </c>
      <c r="P13" s="55" t="s">
        <v>182</v>
      </c>
      <c r="Q13" s="55" t="s">
        <v>383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30</v>
      </c>
      <c r="H14" s="55" t="s">
        <v>76</v>
      </c>
      <c r="I14" s="56">
        <v>46052</v>
      </c>
      <c r="J14" s="55" t="s">
        <v>118</v>
      </c>
      <c r="K14" s="57">
        <v>0.79166666666666663</v>
      </c>
      <c r="L14" s="55" t="s">
        <v>116</v>
      </c>
      <c r="M14" s="55" t="s">
        <v>55</v>
      </c>
      <c r="N14" s="55" t="s">
        <v>119</v>
      </c>
      <c r="O14" s="55" t="s">
        <v>117</v>
      </c>
      <c r="P14" s="55" t="s">
        <v>67</v>
      </c>
      <c r="Q14" s="55" t="s">
        <v>383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31</v>
      </c>
      <c r="H15" s="55" t="s">
        <v>76</v>
      </c>
      <c r="I15" s="56">
        <v>46053</v>
      </c>
      <c r="J15" s="55" t="s">
        <v>80</v>
      </c>
      <c r="K15" s="57">
        <v>0.6875</v>
      </c>
      <c r="L15" s="55" t="s">
        <v>111</v>
      </c>
      <c r="M15" s="55" t="s">
        <v>55</v>
      </c>
      <c r="N15" s="55" t="s">
        <v>66</v>
      </c>
      <c r="O15" s="55" t="s">
        <v>115</v>
      </c>
      <c r="P15" s="55" t="s">
        <v>111</v>
      </c>
      <c r="Q15" s="55" t="s">
        <v>383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63</v>
      </c>
      <c r="G16" s="54">
        <v>6</v>
      </c>
      <c r="H16" s="55" t="s">
        <v>76</v>
      </c>
      <c r="I16" s="56">
        <v>45667</v>
      </c>
      <c r="J16" s="55" t="s">
        <v>80</v>
      </c>
      <c r="K16" s="57">
        <v>0.79166666666666663</v>
      </c>
      <c r="L16" s="55" t="s">
        <v>182</v>
      </c>
      <c r="M16" s="55" t="s">
        <v>55</v>
      </c>
      <c r="N16" s="55" t="s">
        <v>153</v>
      </c>
      <c r="O16" s="55" t="s">
        <v>212</v>
      </c>
      <c r="P16" s="55" t="s">
        <v>182</v>
      </c>
      <c r="Q16" s="55" t="s">
        <v>383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63</v>
      </c>
      <c r="G17" s="54">
        <v>8</v>
      </c>
      <c r="H17" s="55" t="s">
        <v>76</v>
      </c>
      <c r="I17" s="56">
        <v>45668</v>
      </c>
      <c r="J17" s="55" t="s">
        <v>71</v>
      </c>
      <c r="K17" s="57">
        <v>0.75</v>
      </c>
      <c r="L17" s="55" t="s">
        <v>119</v>
      </c>
      <c r="M17" s="55" t="s">
        <v>55</v>
      </c>
      <c r="N17" s="55" t="s">
        <v>111</v>
      </c>
      <c r="O17" s="55" t="s">
        <v>115</v>
      </c>
      <c r="P17" s="55" t="s">
        <v>111</v>
      </c>
      <c r="Q17" s="55" t="s">
        <v>383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63</v>
      </c>
      <c r="G18" s="54">
        <v>9</v>
      </c>
      <c r="H18" s="55" t="s">
        <v>85</v>
      </c>
      <c r="I18" s="56">
        <v>45670</v>
      </c>
      <c r="J18" s="55" t="s">
        <v>65</v>
      </c>
      <c r="K18" s="57">
        <v>0.79166666666666663</v>
      </c>
      <c r="L18" s="55" t="s">
        <v>153</v>
      </c>
      <c r="M18" s="55" t="s">
        <v>55</v>
      </c>
      <c r="N18" s="55" t="s">
        <v>67</v>
      </c>
      <c r="O18" s="55" t="s">
        <v>171</v>
      </c>
      <c r="P18" s="55" t="s">
        <v>156</v>
      </c>
      <c r="Q18" s="55" t="s">
        <v>383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63</v>
      </c>
      <c r="G19" s="54">
        <v>11</v>
      </c>
      <c r="H19" s="55" t="s">
        <v>85</v>
      </c>
      <c r="I19" s="56">
        <v>45671</v>
      </c>
      <c r="J19" s="55" t="s">
        <v>98</v>
      </c>
      <c r="K19" s="57">
        <v>0.79166666666666663</v>
      </c>
      <c r="L19" s="55" t="s">
        <v>66</v>
      </c>
      <c r="M19" s="55" t="s">
        <v>55</v>
      </c>
      <c r="N19" s="55" t="s">
        <v>120</v>
      </c>
      <c r="O19" s="55" t="s">
        <v>68</v>
      </c>
      <c r="P19" s="55" t="s">
        <v>66</v>
      </c>
      <c r="Q19" s="55" t="s">
        <v>383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63</v>
      </c>
      <c r="G20" s="54">
        <v>13</v>
      </c>
      <c r="H20" s="55" t="s">
        <v>93</v>
      </c>
      <c r="I20" s="56">
        <v>45673</v>
      </c>
      <c r="J20" s="55" t="s">
        <v>118</v>
      </c>
      <c r="K20" s="57">
        <v>0.79166666666666663</v>
      </c>
      <c r="L20" s="55" t="s">
        <v>119</v>
      </c>
      <c r="M20" s="55" t="s">
        <v>55</v>
      </c>
      <c r="N20" s="55" t="s">
        <v>67</v>
      </c>
      <c r="O20" s="55" t="s">
        <v>115</v>
      </c>
      <c r="P20" s="55" t="s">
        <v>111</v>
      </c>
      <c r="Q20" s="55" t="s">
        <v>383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63</v>
      </c>
      <c r="G21" s="54">
        <v>14</v>
      </c>
      <c r="H21" s="55" t="s">
        <v>93</v>
      </c>
      <c r="I21" s="56">
        <v>45674</v>
      </c>
      <c r="J21" s="55" t="s">
        <v>80</v>
      </c>
      <c r="K21" s="57">
        <v>0.6875</v>
      </c>
      <c r="L21" s="55" t="s">
        <v>110</v>
      </c>
      <c r="M21" s="55" t="s">
        <v>55</v>
      </c>
      <c r="N21" s="55" t="s">
        <v>66</v>
      </c>
      <c r="O21" s="55" t="s">
        <v>115</v>
      </c>
      <c r="P21" s="55" t="s">
        <v>111</v>
      </c>
      <c r="Q21" s="55" t="s">
        <v>383</v>
      </c>
      <c r="R21" s="63"/>
      <c r="S21" s="64"/>
      <c r="T21" s="64">
        <v>1</v>
      </c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63</v>
      </c>
      <c r="G22" s="54">
        <v>3</v>
      </c>
      <c r="H22" s="55" t="s">
        <v>64</v>
      </c>
      <c r="I22" s="56">
        <v>46029</v>
      </c>
      <c r="J22" s="55" t="s">
        <v>98</v>
      </c>
      <c r="K22" s="57">
        <v>0.79166666666666663</v>
      </c>
      <c r="L22" s="55" t="s">
        <v>67</v>
      </c>
      <c r="M22" s="55" t="s">
        <v>55</v>
      </c>
      <c r="N22" s="55" t="s">
        <v>182</v>
      </c>
      <c r="O22" s="55" t="s">
        <v>117</v>
      </c>
      <c r="P22" s="55" t="s">
        <v>67</v>
      </c>
      <c r="Q22" s="55" t="s">
        <v>383</v>
      </c>
      <c r="R22" s="63"/>
      <c r="S22" s="64"/>
      <c r="T22" s="64">
        <v>1</v>
      </c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63</v>
      </c>
      <c r="G23" s="54">
        <v>3</v>
      </c>
      <c r="H23" s="55" t="s">
        <v>64</v>
      </c>
      <c r="I23" s="56">
        <v>46029</v>
      </c>
      <c r="J23" s="55" t="s">
        <v>98</v>
      </c>
      <c r="K23" s="57">
        <v>0.79166666666666663</v>
      </c>
      <c r="L23" s="55" t="s">
        <v>67</v>
      </c>
      <c r="M23" s="55" t="s">
        <v>55</v>
      </c>
      <c r="N23" s="55" t="s">
        <v>182</v>
      </c>
      <c r="O23" s="55" t="s">
        <v>117</v>
      </c>
      <c r="P23" s="55" t="s">
        <v>67</v>
      </c>
      <c r="Q23" s="55" t="s">
        <v>383</v>
      </c>
      <c r="R23" s="63"/>
      <c r="S23" s="64"/>
      <c r="T23" s="64">
        <v>1</v>
      </c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63</v>
      </c>
      <c r="G24" s="54">
        <v>18</v>
      </c>
      <c r="H24" s="55" t="s">
        <v>90</v>
      </c>
      <c r="I24" s="56">
        <v>46043</v>
      </c>
      <c r="J24" s="55" t="s">
        <v>98</v>
      </c>
      <c r="K24" s="57">
        <v>0.89583333333333337</v>
      </c>
      <c r="L24" s="55" t="s">
        <v>121</v>
      </c>
      <c r="M24" s="55" t="s">
        <v>55</v>
      </c>
      <c r="N24" s="55" t="s">
        <v>110</v>
      </c>
      <c r="O24" s="55" t="s">
        <v>115</v>
      </c>
      <c r="P24" s="55" t="s">
        <v>111</v>
      </c>
      <c r="Q24" s="55" t="s">
        <v>383</v>
      </c>
      <c r="R24" s="63"/>
      <c r="S24" s="64"/>
      <c r="T24" s="64">
        <v>1</v>
      </c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63</v>
      </c>
      <c r="G25" s="54">
        <v>17</v>
      </c>
      <c r="H25" s="55" t="s">
        <v>90</v>
      </c>
      <c r="I25" s="56">
        <v>46044</v>
      </c>
      <c r="J25" s="55" t="s">
        <v>104</v>
      </c>
      <c r="K25" s="57">
        <v>0.85416666666666663</v>
      </c>
      <c r="L25" s="55" t="s">
        <v>182</v>
      </c>
      <c r="M25" s="55" t="s">
        <v>55</v>
      </c>
      <c r="N25" s="55" t="s">
        <v>119</v>
      </c>
      <c r="O25" s="55" t="s">
        <v>212</v>
      </c>
      <c r="P25" s="55" t="s">
        <v>182</v>
      </c>
      <c r="Q25" s="55" t="s">
        <v>383</v>
      </c>
      <c r="R25" s="63"/>
      <c r="S25" s="64"/>
      <c r="T25" s="64">
        <v>1</v>
      </c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263</v>
      </c>
      <c r="G26" s="54">
        <v>25</v>
      </c>
      <c r="H26" s="55" t="s">
        <v>85</v>
      </c>
      <c r="I26" s="56">
        <v>46081</v>
      </c>
      <c r="J26" s="55" t="s">
        <v>80</v>
      </c>
      <c r="K26" s="57">
        <v>0.64583333333333337</v>
      </c>
      <c r="L26" s="55" t="s">
        <v>124</v>
      </c>
      <c r="M26" s="55" t="s">
        <v>55</v>
      </c>
      <c r="N26" s="55" t="s">
        <v>289</v>
      </c>
      <c r="O26" s="55" t="s">
        <v>223</v>
      </c>
      <c r="P26" s="55" t="s">
        <v>290</v>
      </c>
      <c r="Q26" s="55" t="s">
        <v>383</v>
      </c>
      <c r="R26" s="63"/>
      <c r="S26" s="64">
        <v>1</v>
      </c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122</v>
      </c>
      <c r="G27" s="54">
        <v>23</v>
      </c>
      <c r="H27" s="55" t="s">
        <v>123</v>
      </c>
      <c r="I27" s="56">
        <v>46077</v>
      </c>
      <c r="J27" s="55" t="s">
        <v>65</v>
      </c>
      <c r="K27" s="57">
        <v>0.89583333333333337</v>
      </c>
      <c r="L27" s="55" t="s">
        <v>124</v>
      </c>
      <c r="M27" s="55" t="s">
        <v>55</v>
      </c>
      <c r="N27" s="55" t="s">
        <v>125</v>
      </c>
      <c r="O27" s="55" t="s">
        <v>112</v>
      </c>
      <c r="P27" s="55" t="s">
        <v>111</v>
      </c>
      <c r="Q27" s="55" t="s">
        <v>383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70</v>
      </c>
      <c r="G28" s="54">
        <v>2</v>
      </c>
      <c r="H28" s="55" t="s">
        <v>64</v>
      </c>
      <c r="I28" s="56">
        <v>46095</v>
      </c>
      <c r="J28" s="55" t="s">
        <v>80</v>
      </c>
      <c r="K28" s="57">
        <v>0.66666666666666663</v>
      </c>
      <c r="L28" s="55" t="s">
        <v>84</v>
      </c>
      <c r="M28" s="55" t="s">
        <v>55</v>
      </c>
      <c r="N28" s="55" t="s">
        <v>77</v>
      </c>
      <c r="O28" s="55" t="s">
        <v>83</v>
      </c>
      <c r="P28" s="55" t="s">
        <v>84</v>
      </c>
      <c r="Q28" s="55" t="s">
        <v>383</v>
      </c>
      <c r="R28" s="63"/>
      <c r="S28" s="64"/>
      <c r="T28" s="64">
        <v>1</v>
      </c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70</v>
      </c>
      <c r="G29" s="54">
        <v>1</v>
      </c>
      <c r="H29" s="55" t="s">
        <v>64</v>
      </c>
      <c r="I29" s="56">
        <v>46096</v>
      </c>
      <c r="J29" s="55" t="s">
        <v>71</v>
      </c>
      <c r="K29" s="57">
        <v>0.66666666666666663</v>
      </c>
      <c r="L29" s="55" t="s">
        <v>72</v>
      </c>
      <c r="M29" s="55" t="s">
        <v>55</v>
      </c>
      <c r="N29" s="55" t="s">
        <v>73</v>
      </c>
      <c r="O29" s="55" t="s">
        <v>74</v>
      </c>
      <c r="P29" s="55" t="s">
        <v>75</v>
      </c>
      <c r="Q29" s="55" t="s">
        <v>383</v>
      </c>
      <c r="R29" s="63"/>
      <c r="S29" s="64"/>
      <c r="T29" s="64">
        <v>1</v>
      </c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70</v>
      </c>
      <c r="G30" s="54">
        <v>5</v>
      </c>
      <c r="H30" s="55" t="s">
        <v>76</v>
      </c>
      <c r="I30" s="56">
        <v>46102</v>
      </c>
      <c r="J30" s="55" t="s">
        <v>80</v>
      </c>
      <c r="K30" s="57">
        <v>0.70833333333333337</v>
      </c>
      <c r="L30" s="55" t="s">
        <v>73</v>
      </c>
      <c r="M30" s="55" t="s">
        <v>55</v>
      </c>
      <c r="N30" s="55" t="s">
        <v>86</v>
      </c>
      <c r="O30" s="55" t="s">
        <v>74</v>
      </c>
      <c r="P30" s="55" t="s">
        <v>75</v>
      </c>
      <c r="Q30" s="55" t="s">
        <v>383</v>
      </c>
      <c r="R30" s="63"/>
      <c r="S30" s="64"/>
      <c r="T30" s="64">
        <v>1</v>
      </c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70</v>
      </c>
      <c r="G31" s="54">
        <v>6</v>
      </c>
      <c r="H31" s="55" t="s">
        <v>76</v>
      </c>
      <c r="I31" s="56">
        <v>46103</v>
      </c>
      <c r="J31" s="55" t="s">
        <v>71</v>
      </c>
      <c r="K31" s="57">
        <v>0.6875</v>
      </c>
      <c r="L31" s="55" t="s">
        <v>77</v>
      </c>
      <c r="M31" s="55" t="s">
        <v>55</v>
      </c>
      <c r="N31" s="55" t="s">
        <v>72</v>
      </c>
      <c r="O31" s="55" t="s">
        <v>78</v>
      </c>
      <c r="P31" s="55" t="s">
        <v>77</v>
      </c>
      <c r="Q31" s="55" t="s">
        <v>383</v>
      </c>
      <c r="R31" s="63"/>
      <c r="S31" s="64"/>
      <c r="T31" s="64">
        <v>1</v>
      </c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126</v>
      </c>
      <c r="G32" s="54">
        <v>10</v>
      </c>
      <c r="H32" s="55" t="s">
        <v>64</v>
      </c>
      <c r="I32" s="56">
        <v>46105</v>
      </c>
      <c r="J32" s="55" t="s">
        <v>65</v>
      </c>
      <c r="K32" s="57">
        <v>0.89583333333333337</v>
      </c>
      <c r="L32" s="55" t="s">
        <v>127</v>
      </c>
      <c r="M32" s="55" t="s">
        <v>55</v>
      </c>
      <c r="N32" s="55" t="s">
        <v>124</v>
      </c>
      <c r="O32" s="55" t="s">
        <v>128</v>
      </c>
      <c r="P32" s="55" t="s">
        <v>111</v>
      </c>
      <c r="Q32" s="55" t="s">
        <v>383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126</v>
      </c>
      <c r="G33" s="54">
        <v>6</v>
      </c>
      <c r="H33" s="55" t="s">
        <v>64</v>
      </c>
      <c r="I33" s="56">
        <v>46106</v>
      </c>
      <c r="J33" s="55" t="s">
        <v>98</v>
      </c>
      <c r="K33" s="57">
        <v>0.79166666666666663</v>
      </c>
      <c r="L33" s="55" t="s">
        <v>135</v>
      </c>
      <c r="M33" s="55" t="s">
        <v>55</v>
      </c>
      <c r="N33" s="55" t="s">
        <v>252</v>
      </c>
      <c r="O33" s="55" t="s">
        <v>112</v>
      </c>
      <c r="P33" s="55" t="s">
        <v>111</v>
      </c>
      <c r="Q33" s="55" t="s">
        <v>383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70</v>
      </c>
      <c r="G34" s="54">
        <v>9</v>
      </c>
      <c r="H34" s="55" t="s">
        <v>85</v>
      </c>
      <c r="I34" s="56">
        <v>46109</v>
      </c>
      <c r="J34" s="55" t="s">
        <v>80</v>
      </c>
      <c r="K34" s="57">
        <v>0.70833333333333337</v>
      </c>
      <c r="L34" s="55" t="s">
        <v>86</v>
      </c>
      <c r="M34" s="55" t="s">
        <v>55</v>
      </c>
      <c r="N34" s="55" t="s">
        <v>84</v>
      </c>
      <c r="O34" s="55" t="s">
        <v>74</v>
      </c>
      <c r="P34" s="55" t="s">
        <v>75</v>
      </c>
      <c r="Q34" s="55" t="s">
        <v>383</v>
      </c>
      <c r="R34" s="63"/>
      <c r="S34" s="64"/>
      <c r="T34" s="64">
        <v>1</v>
      </c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70</v>
      </c>
      <c r="G35" s="54">
        <v>10</v>
      </c>
      <c r="H35" s="55" t="s">
        <v>85</v>
      </c>
      <c r="I35" s="56">
        <v>46110</v>
      </c>
      <c r="J35" s="55" t="s">
        <v>71</v>
      </c>
      <c r="K35" s="57">
        <v>0.66666666666666663</v>
      </c>
      <c r="L35" s="55" t="s">
        <v>77</v>
      </c>
      <c r="M35" s="55" t="s">
        <v>55</v>
      </c>
      <c r="N35" s="55" t="s">
        <v>73</v>
      </c>
      <c r="O35" s="55" t="s">
        <v>78</v>
      </c>
      <c r="P35" s="55" t="s">
        <v>77</v>
      </c>
      <c r="Q35" s="55" t="s">
        <v>383</v>
      </c>
      <c r="R35" s="63"/>
      <c r="S35" s="64"/>
      <c r="T35" s="64">
        <v>1</v>
      </c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15</v>
      </c>
      <c r="H36" s="55" t="s">
        <v>76</v>
      </c>
      <c r="I36" s="56">
        <v>46112</v>
      </c>
      <c r="J36" s="55" t="s">
        <v>65</v>
      </c>
      <c r="K36" s="57">
        <v>0.79166666666666663</v>
      </c>
      <c r="L36" s="55" t="s">
        <v>124</v>
      </c>
      <c r="M36" s="55" t="s">
        <v>55</v>
      </c>
      <c r="N36" s="55" t="s">
        <v>186</v>
      </c>
      <c r="O36" s="55" t="s">
        <v>112</v>
      </c>
      <c r="P36" s="55" t="s">
        <v>111</v>
      </c>
      <c r="Q36" s="55" t="s">
        <v>383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70</v>
      </c>
      <c r="G37" s="54">
        <v>14</v>
      </c>
      <c r="H37" s="55" t="s">
        <v>93</v>
      </c>
      <c r="I37" s="56">
        <v>46116</v>
      </c>
      <c r="J37" s="55" t="s">
        <v>134</v>
      </c>
      <c r="K37" s="57">
        <v>0.66666666666666663</v>
      </c>
      <c r="L37" s="55" t="s">
        <v>84</v>
      </c>
      <c r="M37" s="55" t="s">
        <v>55</v>
      </c>
      <c r="N37" s="55" t="s">
        <v>72</v>
      </c>
      <c r="O37" s="55" t="s">
        <v>83</v>
      </c>
      <c r="P37" s="55" t="s">
        <v>84</v>
      </c>
      <c r="Q37" s="55" t="s">
        <v>383</v>
      </c>
      <c r="R37" s="63"/>
      <c r="S37" s="64"/>
      <c r="T37" s="64">
        <v>1</v>
      </c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70</v>
      </c>
      <c r="G38" s="54">
        <v>13</v>
      </c>
      <c r="H38" s="55" t="s">
        <v>93</v>
      </c>
      <c r="I38" s="56">
        <v>46117</v>
      </c>
      <c r="J38" s="55" t="s">
        <v>71</v>
      </c>
      <c r="K38" s="57">
        <v>0.66666666666666663</v>
      </c>
      <c r="L38" s="55" t="s">
        <v>86</v>
      </c>
      <c r="M38" s="55" t="s">
        <v>55</v>
      </c>
      <c r="N38" s="55" t="s">
        <v>77</v>
      </c>
      <c r="O38" s="55" t="s">
        <v>74</v>
      </c>
      <c r="P38" s="55" t="s">
        <v>75</v>
      </c>
      <c r="Q38" s="55" t="s">
        <v>383</v>
      </c>
      <c r="R38" s="63"/>
      <c r="S38" s="64"/>
      <c r="T38" s="64">
        <v>1</v>
      </c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126</v>
      </c>
      <c r="G39" s="54">
        <v>30</v>
      </c>
      <c r="H39" s="55" t="s">
        <v>85</v>
      </c>
      <c r="I39" s="56">
        <v>46119</v>
      </c>
      <c r="J39" s="55" t="s">
        <v>65</v>
      </c>
      <c r="K39" s="57">
        <v>0.8125</v>
      </c>
      <c r="L39" s="55" t="s">
        <v>127</v>
      </c>
      <c r="M39" s="55" t="s">
        <v>55</v>
      </c>
      <c r="N39" s="55" t="s">
        <v>133</v>
      </c>
      <c r="O39" s="55" t="s">
        <v>128</v>
      </c>
      <c r="P39" s="55" t="s">
        <v>111</v>
      </c>
      <c r="Q39" s="55" t="s">
        <v>383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126</v>
      </c>
      <c r="G40" s="54">
        <v>26</v>
      </c>
      <c r="H40" s="55" t="s">
        <v>85</v>
      </c>
      <c r="I40" s="56">
        <v>46120</v>
      </c>
      <c r="J40" s="55" t="s">
        <v>98</v>
      </c>
      <c r="K40" s="57">
        <v>0.89583333333333337</v>
      </c>
      <c r="L40" s="55" t="s">
        <v>135</v>
      </c>
      <c r="M40" s="55" t="s">
        <v>55</v>
      </c>
      <c r="N40" s="55" t="s">
        <v>124</v>
      </c>
      <c r="O40" s="55" t="s">
        <v>112</v>
      </c>
      <c r="P40" s="55" t="s">
        <v>111</v>
      </c>
      <c r="Q40" s="55" t="s">
        <v>383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70</v>
      </c>
      <c r="G41" s="54">
        <v>18</v>
      </c>
      <c r="H41" s="55" t="s">
        <v>90</v>
      </c>
      <c r="I41" s="56">
        <v>46123</v>
      </c>
      <c r="J41" s="55" t="s">
        <v>80</v>
      </c>
      <c r="K41" s="57">
        <v>0.70833333333333337</v>
      </c>
      <c r="L41" s="55" t="s">
        <v>73</v>
      </c>
      <c r="M41" s="55" t="s">
        <v>55</v>
      </c>
      <c r="N41" s="55" t="s">
        <v>84</v>
      </c>
      <c r="O41" s="55" t="s">
        <v>74</v>
      </c>
      <c r="P41" s="55" t="s">
        <v>75</v>
      </c>
      <c r="Q41" s="55" t="s">
        <v>383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70</v>
      </c>
      <c r="G42" s="54">
        <v>17</v>
      </c>
      <c r="H42" s="55" t="s">
        <v>90</v>
      </c>
      <c r="I42" s="56">
        <v>46124</v>
      </c>
      <c r="J42" s="55" t="s">
        <v>71</v>
      </c>
      <c r="K42" s="57">
        <v>0.66666666666666663</v>
      </c>
      <c r="L42" s="55" t="s">
        <v>72</v>
      </c>
      <c r="M42" s="55" t="s">
        <v>55</v>
      </c>
      <c r="N42" s="55" t="s">
        <v>86</v>
      </c>
      <c r="O42" s="55" t="s">
        <v>74</v>
      </c>
      <c r="P42" s="55" t="s">
        <v>75</v>
      </c>
      <c r="Q42" s="55" t="s">
        <v>383</v>
      </c>
      <c r="R42" s="63"/>
      <c r="S42" s="64"/>
      <c r="T42" s="64">
        <v>1</v>
      </c>
      <c r="U42" s="64"/>
      <c r="V42" s="64"/>
      <c r="W42" s="64"/>
      <c r="X42" s="9"/>
    </row>
    <row r="43" spans="3:24" ht="27" customHeight="1" x14ac:dyDescent="0.25">
      <c r="C43" s="13"/>
      <c r="D43" s="124"/>
      <c r="F43" s="53" t="s">
        <v>126</v>
      </c>
      <c r="G43" s="54">
        <v>36</v>
      </c>
      <c r="H43" s="55" t="s">
        <v>93</v>
      </c>
      <c r="I43" s="56">
        <v>46126</v>
      </c>
      <c r="J43" s="55" t="s">
        <v>65</v>
      </c>
      <c r="K43" s="57">
        <v>0.89583333333333337</v>
      </c>
      <c r="L43" s="55" t="s">
        <v>135</v>
      </c>
      <c r="M43" s="55" t="s">
        <v>55</v>
      </c>
      <c r="N43" s="55" t="s">
        <v>133</v>
      </c>
      <c r="O43" s="55" t="s">
        <v>128</v>
      </c>
      <c r="P43" s="55" t="s">
        <v>111</v>
      </c>
      <c r="Q43" s="55" t="s">
        <v>383</v>
      </c>
      <c r="R43" s="63">
        <v>1</v>
      </c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 t="s">
        <v>126</v>
      </c>
      <c r="G44" s="54">
        <v>40</v>
      </c>
      <c r="H44" s="55" t="s">
        <v>93</v>
      </c>
      <c r="I44" s="56">
        <v>46127</v>
      </c>
      <c r="J44" s="55" t="s">
        <v>98</v>
      </c>
      <c r="K44" s="57">
        <v>0.8125</v>
      </c>
      <c r="L44" s="55" t="s">
        <v>127</v>
      </c>
      <c r="M44" s="55" t="s">
        <v>55</v>
      </c>
      <c r="N44" s="55" t="s">
        <v>244</v>
      </c>
      <c r="O44" s="55" t="s">
        <v>128</v>
      </c>
      <c r="P44" s="55" t="s">
        <v>111</v>
      </c>
      <c r="Q44" s="55" t="s">
        <v>383</v>
      </c>
      <c r="R44" s="63">
        <v>1</v>
      </c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 t="s">
        <v>79</v>
      </c>
      <c r="G45" s="54">
        <v>62</v>
      </c>
      <c r="H45" s="55" t="s">
        <v>93</v>
      </c>
      <c r="I45" s="56">
        <v>46129</v>
      </c>
      <c r="J45" s="55" t="s">
        <v>118</v>
      </c>
      <c r="K45" s="57">
        <v>0.70833333333333337</v>
      </c>
      <c r="L45" s="55" t="s">
        <v>340</v>
      </c>
      <c r="M45" s="55" t="s">
        <v>55</v>
      </c>
      <c r="N45" s="55" t="s">
        <v>341</v>
      </c>
      <c r="O45" s="55" t="s">
        <v>74</v>
      </c>
      <c r="P45" s="55" t="s">
        <v>75</v>
      </c>
      <c r="Q45" s="55" t="s">
        <v>383</v>
      </c>
      <c r="R45" s="63"/>
      <c r="S45" s="64">
        <v>1</v>
      </c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 t="s">
        <v>70</v>
      </c>
      <c r="G46" s="54">
        <v>21</v>
      </c>
      <c r="H46" s="55" t="s">
        <v>91</v>
      </c>
      <c r="I46" s="56">
        <v>46130</v>
      </c>
      <c r="J46" s="55" t="s">
        <v>80</v>
      </c>
      <c r="K46" s="57">
        <v>0.70833333333333337</v>
      </c>
      <c r="L46" s="55" t="s">
        <v>73</v>
      </c>
      <c r="M46" s="55" t="s">
        <v>55</v>
      </c>
      <c r="N46" s="55" t="s">
        <v>72</v>
      </c>
      <c r="O46" s="55" t="s">
        <v>74</v>
      </c>
      <c r="P46" s="55" t="s">
        <v>75</v>
      </c>
      <c r="Q46" s="55" t="s">
        <v>383</v>
      </c>
      <c r="R46" s="63"/>
      <c r="S46" s="64"/>
      <c r="T46" s="64">
        <v>1</v>
      </c>
      <c r="U46" s="64"/>
      <c r="V46" s="64"/>
      <c r="W46" s="64"/>
      <c r="X46" s="9"/>
    </row>
    <row r="47" spans="3:24" ht="27" customHeight="1" x14ac:dyDescent="0.25">
      <c r="C47" s="13"/>
      <c r="D47" s="124"/>
      <c r="F47" s="53" t="s">
        <v>70</v>
      </c>
      <c r="G47" s="54">
        <v>22</v>
      </c>
      <c r="H47" s="55" t="s">
        <v>91</v>
      </c>
      <c r="I47" s="56">
        <v>46131</v>
      </c>
      <c r="J47" s="55" t="s">
        <v>71</v>
      </c>
      <c r="K47" s="57">
        <v>0.66666666666666663</v>
      </c>
      <c r="L47" s="55" t="s">
        <v>77</v>
      </c>
      <c r="M47" s="55" t="s">
        <v>55</v>
      </c>
      <c r="N47" s="55" t="s">
        <v>84</v>
      </c>
      <c r="O47" s="55" t="s">
        <v>78</v>
      </c>
      <c r="P47" s="55" t="s">
        <v>77</v>
      </c>
      <c r="Q47" s="55" t="s">
        <v>383</v>
      </c>
      <c r="R47" s="63"/>
      <c r="S47" s="64"/>
      <c r="T47" s="64">
        <v>1</v>
      </c>
      <c r="U47" s="64"/>
      <c r="V47" s="64"/>
      <c r="W47" s="64"/>
      <c r="X47" s="9"/>
    </row>
    <row r="48" spans="3:24" ht="27" customHeight="1" x14ac:dyDescent="0.25">
      <c r="C48" s="13"/>
      <c r="D48" s="124"/>
      <c r="F48" s="53" t="s">
        <v>157</v>
      </c>
      <c r="G48" s="54">
        <v>25</v>
      </c>
      <c r="H48" s="55" t="s">
        <v>85</v>
      </c>
      <c r="I48" s="56">
        <v>46132</v>
      </c>
      <c r="J48" s="55" t="s">
        <v>180</v>
      </c>
      <c r="K48" s="57">
        <v>0.83333333333333337</v>
      </c>
      <c r="L48" s="55" t="s">
        <v>158</v>
      </c>
      <c r="M48" s="55" t="s">
        <v>55</v>
      </c>
      <c r="N48" s="55" t="s">
        <v>265</v>
      </c>
      <c r="O48" s="55" t="s">
        <v>117</v>
      </c>
      <c r="P48" s="55" t="s">
        <v>67</v>
      </c>
      <c r="Q48" s="55" t="s">
        <v>383</v>
      </c>
      <c r="R48" s="63">
        <v>1</v>
      </c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 t="s">
        <v>122</v>
      </c>
      <c r="G49" s="54">
        <v>101</v>
      </c>
      <c r="H49" s="55" t="s">
        <v>64</v>
      </c>
      <c r="I49" s="56">
        <v>46134</v>
      </c>
      <c r="J49" s="55" t="s">
        <v>98</v>
      </c>
      <c r="K49" s="57">
        <v>0.85416666666666663</v>
      </c>
      <c r="L49" s="55" t="s">
        <v>124</v>
      </c>
      <c r="M49" s="55" t="s">
        <v>55</v>
      </c>
      <c r="N49" s="55" t="s">
        <v>142</v>
      </c>
      <c r="O49" s="55" t="s">
        <v>112</v>
      </c>
      <c r="P49" s="55" t="s">
        <v>111</v>
      </c>
      <c r="Q49" s="55" t="s">
        <v>383</v>
      </c>
      <c r="R49" s="63">
        <v>1</v>
      </c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 t="s">
        <v>291</v>
      </c>
      <c r="G50" s="54">
        <v>78</v>
      </c>
      <c r="H50" s="55" t="s">
        <v>90</v>
      </c>
      <c r="I50" s="56">
        <v>46136</v>
      </c>
      <c r="J50" s="55" t="s">
        <v>118</v>
      </c>
      <c r="K50" s="57">
        <v>0.70833333333333337</v>
      </c>
      <c r="L50" s="55" t="s">
        <v>81</v>
      </c>
      <c r="M50" s="55" t="s">
        <v>55</v>
      </c>
      <c r="N50" s="55" t="s">
        <v>292</v>
      </c>
      <c r="O50" s="55" t="s">
        <v>74</v>
      </c>
      <c r="P50" s="55" t="s">
        <v>75</v>
      </c>
      <c r="Q50" s="55" t="s">
        <v>383</v>
      </c>
      <c r="R50" s="63"/>
      <c r="S50" s="64">
        <v>1</v>
      </c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 t="s">
        <v>70</v>
      </c>
      <c r="G51" s="54">
        <v>25</v>
      </c>
      <c r="H51" s="55" t="s">
        <v>95</v>
      </c>
      <c r="I51" s="56">
        <v>46137</v>
      </c>
      <c r="J51" s="55" t="s">
        <v>80</v>
      </c>
      <c r="K51" s="57">
        <v>0.70833333333333337</v>
      </c>
      <c r="L51" s="55" t="s">
        <v>86</v>
      </c>
      <c r="M51" s="55" t="s">
        <v>55</v>
      </c>
      <c r="N51" s="55" t="s">
        <v>73</v>
      </c>
      <c r="O51" s="55" t="s">
        <v>74</v>
      </c>
      <c r="P51" s="55" t="s">
        <v>75</v>
      </c>
      <c r="Q51" s="55" t="s">
        <v>383</v>
      </c>
      <c r="R51" s="63"/>
      <c r="S51" s="64"/>
      <c r="T51" s="64">
        <v>1</v>
      </c>
      <c r="U51" s="64"/>
      <c r="V51" s="64"/>
      <c r="W51" s="64"/>
      <c r="X51" s="9"/>
    </row>
    <row r="52" spans="3:24" ht="27" customHeight="1" x14ac:dyDescent="0.25">
      <c r="C52" s="13"/>
      <c r="D52" s="124"/>
      <c r="F52" s="53" t="s">
        <v>70</v>
      </c>
      <c r="G52" s="54">
        <v>26</v>
      </c>
      <c r="H52" s="55" t="s">
        <v>95</v>
      </c>
      <c r="I52" s="56">
        <v>46138</v>
      </c>
      <c r="J52" s="55" t="s">
        <v>71</v>
      </c>
      <c r="K52" s="57">
        <v>0.66666666666666663</v>
      </c>
      <c r="L52" s="55" t="s">
        <v>72</v>
      </c>
      <c r="M52" s="55" t="s">
        <v>55</v>
      </c>
      <c r="N52" s="55" t="s">
        <v>77</v>
      </c>
      <c r="O52" s="55" t="s">
        <v>74</v>
      </c>
      <c r="P52" s="55" t="s">
        <v>75</v>
      </c>
      <c r="Q52" s="55" t="s">
        <v>383</v>
      </c>
      <c r="R52" s="63"/>
      <c r="S52" s="64"/>
      <c r="T52" s="64">
        <v>1</v>
      </c>
      <c r="U52" s="64"/>
      <c r="V52" s="64"/>
      <c r="W52" s="64"/>
      <c r="X52" s="9"/>
    </row>
    <row r="53" spans="3:24" ht="27" customHeight="1" x14ac:dyDescent="0.25">
      <c r="C53" s="13"/>
      <c r="D53" s="124"/>
      <c r="F53" s="53" t="s">
        <v>126</v>
      </c>
      <c r="G53" s="54">
        <v>46</v>
      </c>
      <c r="H53" s="55" t="s">
        <v>90</v>
      </c>
      <c r="I53" s="56">
        <v>46141</v>
      </c>
      <c r="J53" s="55" t="s">
        <v>98</v>
      </c>
      <c r="K53" s="57">
        <v>0.89583333333333337</v>
      </c>
      <c r="L53" s="55" t="s">
        <v>124</v>
      </c>
      <c r="M53" s="55" t="s">
        <v>55</v>
      </c>
      <c r="N53" s="55" t="s">
        <v>145</v>
      </c>
      <c r="O53" s="55" t="s">
        <v>112</v>
      </c>
      <c r="P53" s="55" t="s">
        <v>111</v>
      </c>
      <c r="Q53" s="55" t="s">
        <v>383</v>
      </c>
      <c r="R53" s="63">
        <v>1</v>
      </c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 t="s">
        <v>70</v>
      </c>
      <c r="G54" s="54">
        <v>30</v>
      </c>
      <c r="H54" s="55" t="s">
        <v>96</v>
      </c>
      <c r="I54" s="56">
        <v>46144</v>
      </c>
      <c r="J54" s="55" t="s">
        <v>80</v>
      </c>
      <c r="K54" s="57">
        <v>0.70833333333333337</v>
      </c>
      <c r="L54" s="55" t="s">
        <v>73</v>
      </c>
      <c r="M54" s="55" t="s">
        <v>55</v>
      </c>
      <c r="N54" s="55" t="s">
        <v>77</v>
      </c>
      <c r="O54" s="55" t="s">
        <v>74</v>
      </c>
      <c r="P54" s="55" t="s">
        <v>75</v>
      </c>
      <c r="Q54" s="55" t="s">
        <v>383</v>
      </c>
      <c r="R54" s="63"/>
      <c r="S54" s="64"/>
      <c r="T54" s="64">
        <v>1</v>
      </c>
      <c r="U54" s="64"/>
      <c r="V54" s="64"/>
      <c r="W54" s="64"/>
      <c r="X54" s="9"/>
    </row>
    <row r="55" spans="3:24" ht="27" customHeight="1" x14ac:dyDescent="0.25">
      <c r="C55" s="13"/>
      <c r="D55" s="124"/>
      <c r="F55" s="53" t="s">
        <v>70</v>
      </c>
      <c r="G55" s="54">
        <v>29</v>
      </c>
      <c r="H55" s="55" t="s">
        <v>96</v>
      </c>
      <c r="I55" s="56">
        <v>46145</v>
      </c>
      <c r="J55" s="55" t="s">
        <v>71</v>
      </c>
      <c r="K55" s="57">
        <v>0.66666666666666663</v>
      </c>
      <c r="L55" s="55" t="s">
        <v>84</v>
      </c>
      <c r="M55" s="55" t="s">
        <v>55</v>
      </c>
      <c r="N55" s="55" t="s">
        <v>86</v>
      </c>
      <c r="O55" s="55" t="s">
        <v>83</v>
      </c>
      <c r="P55" s="55" t="s">
        <v>84</v>
      </c>
      <c r="Q55" s="55" t="s">
        <v>383</v>
      </c>
      <c r="R55" s="63"/>
      <c r="S55" s="64"/>
      <c r="T55" s="64">
        <v>1</v>
      </c>
      <c r="U55" s="64"/>
      <c r="V55" s="64"/>
      <c r="W55" s="64"/>
      <c r="X55" s="9"/>
    </row>
    <row r="56" spans="3:24" ht="27" customHeight="1" x14ac:dyDescent="0.25">
      <c r="C56" s="13"/>
      <c r="D56" s="124"/>
      <c r="F56" s="53" t="s">
        <v>157</v>
      </c>
      <c r="G56" s="54">
        <v>45</v>
      </c>
      <c r="H56" s="55" t="s">
        <v>90</v>
      </c>
      <c r="I56" s="56">
        <v>46146</v>
      </c>
      <c r="J56" s="55" t="s">
        <v>180</v>
      </c>
      <c r="K56" s="57">
        <v>0.83333333333333337</v>
      </c>
      <c r="L56" s="55" t="s">
        <v>158</v>
      </c>
      <c r="M56" s="55" t="s">
        <v>55</v>
      </c>
      <c r="N56" s="55" t="s">
        <v>293</v>
      </c>
      <c r="O56" s="55" t="s">
        <v>117</v>
      </c>
      <c r="P56" s="55" t="s">
        <v>67</v>
      </c>
      <c r="Q56" s="55" t="s">
        <v>383</v>
      </c>
      <c r="R56" s="63">
        <v>1</v>
      </c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 t="s">
        <v>92</v>
      </c>
      <c r="G57" s="54">
        <v>257</v>
      </c>
      <c r="H57" s="55" t="s">
        <v>91</v>
      </c>
      <c r="I57" s="56">
        <v>46151</v>
      </c>
      <c r="J57" s="55" t="s">
        <v>80</v>
      </c>
      <c r="K57" s="57">
        <v>0.77083333333333337</v>
      </c>
      <c r="L57" s="55" t="s">
        <v>94</v>
      </c>
      <c r="M57" s="55" t="s">
        <v>55</v>
      </c>
      <c r="N57" s="55" t="s">
        <v>220</v>
      </c>
      <c r="O57" s="55" t="s">
        <v>171</v>
      </c>
      <c r="P57" s="55" t="s">
        <v>305</v>
      </c>
      <c r="Q57" s="55" t="s">
        <v>383</v>
      </c>
      <c r="R57" s="63">
        <v>1</v>
      </c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 t="s">
        <v>70</v>
      </c>
      <c r="G58" s="54">
        <v>37</v>
      </c>
      <c r="H58" s="55" t="s">
        <v>97</v>
      </c>
      <c r="I58" s="56">
        <v>46155</v>
      </c>
      <c r="J58" s="55" t="s">
        <v>98</v>
      </c>
      <c r="K58" s="57">
        <v>0.83333333333333337</v>
      </c>
      <c r="L58" s="55" t="s">
        <v>86</v>
      </c>
      <c r="M58" s="55" t="s">
        <v>99</v>
      </c>
      <c r="N58" s="55" t="s">
        <v>100</v>
      </c>
      <c r="O58" s="55" t="s">
        <v>74</v>
      </c>
      <c r="P58" s="55" t="s">
        <v>101</v>
      </c>
      <c r="Q58" s="55" t="s">
        <v>383</v>
      </c>
      <c r="R58" s="63"/>
      <c r="S58" s="64"/>
      <c r="T58" s="64">
        <v>1</v>
      </c>
      <c r="U58" s="64"/>
      <c r="V58" s="64"/>
      <c r="W58" s="64"/>
      <c r="X58" s="9"/>
    </row>
    <row r="59" spans="3:24" ht="27" customHeight="1" x14ac:dyDescent="0.25">
      <c r="C59" s="13"/>
      <c r="D59" s="124"/>
      <c r="F59" s="53" t="s">
        <v>157</v>
      </c>
      <c r="G59" s="54">
        <v>65</v>
      </c>
      <c r="H59" s="55" t="s">
        <v>95</v>
      </c>
      <c r="I59" s="56">
        <v>46158</v>
      </c>
      <c r="J59" s="55" t="s">
        <v>80</v>
      </c>
      <c r="K59" s="57">
        <v>0.8125</v>
      </c>
      <c r="L59" s="55" t="s">
        <v>158</v>
      </c>
      <c r="M59" s="55" t="s">
        <v>55</v>
      </c>
      <c r="N59" s="55" t="s">
        <v>268</v>
      </c>
      <c r="O59" s="55" t="s">
        <v>117</v>
      </c>
      <c r="P59" s="55" t="s">
        <v>67</v>
      </c>
      <c r="Q59" s="55" t="s">
        <v>383</v>
      </c>
      <c r="R59" s="63">
        <v>1</v>
      </c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106" t="s">
        <v>143</v>
      </c>
      <c r="G60" s="54">
        <v>307</v>
      </c>
      <c r="H60" s="55" t="s">
        <v>95</v>
      </c>
      <c r="I60" s="56">
        <v>46159</v>
      </c>
      <c r="J60" s="55" t="s">
        <v>71</v>
      </c>
      <c r="K60" s="57">
        <v>0.70833333333333337</v>
      </c>
      <c r="L60" s="55" t="s">
        <v>127</v>
      </c>
      <c r="M60" s="55" t="s">
        <v>55</v>
      </c>
      <c r="N60" s="55" t="s">
        <v>144</v>
      </c>
      <c r="O60" s="55" t="s">
        <v>128</v>
      </c>
      <c r="P60" s="55" t="s">
        <v>111</v>
      </c>
      <c r="Q60" s="55" t="s">
        <v>383</v>
      </c>
      <c r="R60" s="63">
        <v>1</v>
      </c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4"/>
      <c r="F61" s="106" t="s">
        <v>102</v>
      </c>
      <c r="G61" s="54">
        <v>43</v>
      </c>
      <c r="H61" s="55" t="s">
        <v>224</v>
      </c>
      <c r="I61" s="56">
        <v>46161</v>
      </c>
      <c r="J61" s="55" t="s">
        <v>65</v>
      </c>
      <c r="K61" s="57">
        <v>0.83333333333333337</v>
      </c>
      <c r="L61" s="55" t="s">
        <v>77</v>
      </c>
      <c r="M61" s="55" t="s">
        <v>55</v>
      </c>
      <c r="N61" s="55" t="s">
        <v>177</v>
      </c>
      <c r="O61" s="55" t="s">
        <v>78</v>
      </c>
      <c r="P61" s="55" t="s">
        <v>77</v>
      </c>
      <c r="Q61" s="55" t="s">
        <v>383</v>
      </c>
      <c r="R61" s="63"/>
      <c r="S61" s="64"/>
      <c r="T61" s="64">
        <v>1</v>
      </c>
      <c r="U61" s="64"/>
      <c r="V61" s="64"/>
      <c r="W61" s="64"/>
      <c r="X61" s="9"/>
    </row>
    <row r="62" spans="3:24" ht="27" customHeight="1" x14ac:dyDescent="0.25">
      <c r="C62" s="13"/>
      <c r="D62" s="124"/>
      <c r="F62" s="106" t="s">
        <v>102</v>
      </c>
      <c r="G62" s="54">
        <v>44</v>
      </c>
      <c r="H62" s="55" t="s">
        <v>224</v>
      </c>
      <c r="I62" s="56">
        <v>46162</v>
      </c>
      <c r="J62" s="55" t="s">
        <v>98</v>
      </c>
      <c r="K62" s="57">
        <v>0.83333333333333337</v>
      </c>
      <c r="L62" s="55" t="s">
        <v>176</v>
      </c>
      <c r="M62" s="55" t="s">
        <v>55</v>
      </c>
      <c r="N62" s="55" t="s">
        <v>73</v>
      </c>
      <c r="O62" s="55" t="s">
        <v>174</v>
      </c>
      <c r="P62" s="55" t="s">
        <v>172</v>
      </c>
      <c r="Q62" s="55" t="s">
        <v>383</v>
      </c>
      <c r="R62" s="63"/>
      <c r="S62" s="64"/>
      <c r="T62" s="64">
        <v>1</v>
      </c>
      <c r="U62" s="64"/>
      <c r="V62" s="64"/>
      <c r="W62" s="64"/>
      <c r="X62" s="9"/>
    </row>
    <row r="63" spans="3:24" ht="27" customHeight="1" x14ac:dyDescent="0.25">
      <c r="C63" s="13"/>
      <c r="D63" s="124"/>
      <c r="F63" s="53" t="s">
        <v>102</v>
      </c>
      <c r="G63" s="54">
        <v>41</v>
      </c>
      <c r="H63" s="55" t="s">
        <v>224</v>
      </c>
      <c r="I63" s="56">
        <v>46163</v>
      </c>
      <c r="J63" s="55" t="s">
        <v>104</v>
      </c>
      <c r="K63" s="57">
        <v>0.83333333333333337</v>
      </c>
      <c r="L63" s="55" t="s">
        <v>84</v>
      </c>
      <c r="M63" s="55" t="s">
        <v>55</v>
      </c>
      <c r="N63" s="55" t="s">
        <v>105</v>
      </c>
      <c r="O63" s="55" t="s">
        <v>83</v>
      </c>
      <c r="P63" s="55" t="s">
        <v>84</v>
      </c>
      <c r="Q63" s="55" t="s">
        <v>383</v>
      </c>
      <c r="R63" s="63"/>
      <c r="S63" s="64"/>
      <c r="T63" s="64">
        <v>1</v>
      </c>
      <c r="U63" s="64"/>
      <c r="V63" s="64"/>
      <c r="W63" s="64"/>
      <c r="X63" s="9"/>
    </row>
    <row r="64" spans="3:24" ht="27" customHeight="1" x14ac:dyDescent="0.25">
      <c r="C64" s="13"/>
      <c r="D64" s="124"/>
      <c r="F64" s="106" t="s">
        <v>70</v>
      </c>
      <c r="G64" s="54">
        <v>46</v>
      </c>
      <c r="H64" s="55" t="s">
        <v>103</v>
      </c>
      <c r="I64" s="56">
        <v>46165</v>
      </c>
      <c r="J64" s="55" t="s">
        <v>80</v>
      </c>
      <c r="K64" s="57">
        <v>0.70833333333333337</v>
      </c>
      <c r="L64" s="55" t="s">
        <v>77</v>
      </c>
      <c r="M64" s="55" t="s">
        <v>55</v>
      </c>
      <c r="N64" s="55" t="s">
        <v>106</v>
      </c>
      <c r="O64" s="55" t="s">
        <v>78</v>
      </c>
      <c r="P64" s="55" t="s">
        <v>77</v>
      </c>
      <c r="Q64" s="55" t="s">
        <v>383</v>
      </c>
      <c r="R64" s="63"/>
      <c r="S64" s="64"/>
      <c r="T64" s="64">
        <v>1</v>
      </c>
      <c r="U64" s="64"/>
      <c r="V64" s="64"/>
      <c r="W64" s="64"/>
      <c r="X64" s="9"/>
    </row>
    <row r="65" spans="3:24" ht="27" customHeight="1" x14ac:dyDescent="0.25">
      <c r="C65" s="13"/>
      <c r="D65" s="124"/>
      <c r="F65" s="106" t="s">
        <v>70</v>
      </c>
      <c r="G65" s="54">
        <v>45</v>
      </c>
      <c r="H65" s="55" t="s">
        <v>295</v>
      </c>
      <c r="I65" s="56">
        <v>46166</v>
      </c>
      <c r="J65" s="55" t="s">
        <v>71</v>
      </c>
      <c r="K65" s="57">
        <v>0.66666666666666663</v>
      </c>
      <c r="L65" s="55" t="s">
        <v>172</v>
      </c>
      <c r="M65" s="55" t="s">
        <v>55</v>
      </c>
      <c r="N65" s="55" t="s">
        <v>86</v>
      </c>
      <c r="O65" s="55" t="s">
        <v>174</v>
      </c>
      <c r="P65" s="55" t="s">
        <v>172</v>
      </c>
      <c r="Q65" s="55" t="s">
        <v>383</v>
      </c>
      <c r="R65" s="63"/>
      <c r="S65" s="64"/>
      <c r="T65" s="64">
        <v>1</v>
      </c>
      <c r="U65" s="64"/>
      <c r="V65" s="64"/>
      <c r="W65" s="64"/>
      <c r="X65" s="9"/>
    </row>
    <row r="66" spans="3:24" ht="27" customHeight="1" x14ac:dyDescent="0.25">
      <c r="C66" s="13"/>
      <c r="D66" s="124"/>
      <c r="F66" s="106" t="s">
        <v>70</v>
      </c>
      <c r="G66" s="54">
        <v>47</v>
      </c>
      <c r="H66" s="55" t="s">
        <v>271</v>
      </c>
      <c r="I66" s="56">
        <v>46172</v>
      </c>
      <c r="J66" s="55" t="s">
        <v>80</v>
      </c>
      <c r="K66" s="57">
        <v>0.6875</v>
      </c>
      <c r="L66" s="55" t="s">
        <v>86</v>
      </c>
      <c r="M66" s="55" t="s">
        <v>55</v>
      </c>
      <c r="N66" s="55" t="s">
        <v>172</v>
      </c>
      <c r="O66" s="55" t="s">
        <v>74</v>
      </c>
      <c r="P66" s="55" t="s">
        <v>75</v>
      </c>
      <c r="Q66" s="55" t="s">
        <v>383</v>
      </c>
      <c r="R66" s="63"/>
      <c r="S66" s="64"/>
      <c r="T66" s="64">
        <v>1</v>
      </c>
      <c r="U66" s="64"/>
      <c r="V66" s="64"/>
      <c r="W66" s="64"/>
      <c r="X66" s="9"/>
    </row>
    <row r="67" spans="3:24" ht="27" customHeight="1" x14ac:dyDescent="0.25">
      <c r="C67" s="13"/>
      <c r="D67" s="124"/>
      <c r="F67" s="107" t="s">
        <v>143</v>
      </c>
      <c r="G67" s="54">
        <v>404</v>
      </c>
      <c r="H67" s="55" t="s">
        <v>175</v>
      </c>
      <c r="I67" s="56">
        <v>46174</v>
      </c>
      <c r="J67" s="55" t="s">
        <v>180</v>
      </c>
      <c r="K67" s="57">
        <v>0.79166666666666663</v>
      </c>
      <c r="L67" s="55" t="s">
        <v>196</v>
      </c>
      <c r="M67" s="55" t="s">
        <v>55</v>
      </c>
      <c r="N67" s="55" t="s">
        <v>119</v>
      </c>
      <c r="O67" s="55" t="s">
        <v>128</v>
      </c>
      <c r="P67" s="55" t="s">
        <v>111</v>
      </c>
      <c r="Q67" s="55" t="s">
        <v>383</v>
      </c>
      <c r="R67" s="63">
        <v>1</v>
      </c>
      <c r="S67" s="64"/>
      <c r="T67" s="64"/>
      <c r="U67" s="64"/>
      <c r="V67" s="64"/>
      <c r="W67" s="64"/>
      <c r="X67" s="9"/>
    </row>
    <row r="68" spans="3:24" ht="27" customHeight="1" x14ac:dyDescent="0.25">
      <c r="C68" s="13"/>
      <c r="D68" s="124"/>
      <c r="F68" s="107" t="s">
        <v>126</v>
      </c>
      <c r="G68" s="54">
        <v>59</v>
      </c>
      <c r="H68" s="55" t="s">
        <v>103</v>
      </c>
      <c r="I68" s="56">
        <v>46175</v>
      </c>
      <c r="J68" s="55" t="s">
        <v>65</v>
      </c>
      <c r="K68" s="57">
        <v>0.875</v>
      </c>
      <c r="L68" s="55" t="s">
        <v>124</v>
      </c>
      <c r="M68" s="55" t="s">
        <v>55</v>
      </c>
      <c r="N68" s="55" t="s">
        <v>204</v>
      </c>
      <c r="O68" s="55" t="s">
        <v>112</v>
      </c>
      <c r="P68" s="55" t="s">
        <v>111</v>
      </c>
      <c r="Q68" s="55" t="s">
        <v>383</v>
      </c>
      <c r="R68" s="63">
        <v>1</v>
      </c>
      <c r="S68" s="64"/>
      <c r="T68" s="64"/>
      <c r="U68" s="64"/>
      <c r="V68" s="64"/>
      <c r="W68" s="64"/>
      <c r="X68" s="9"/>
    </row>
    <row r="69" spans="3:24" ht="27" customHeight="1" x14ac:dyDescent="0.25">
      <c r="C69" s="13"/>
      <c r="D69" s="124"/>
      <c r="F69" s="107" t="s">
        <v>92</v>
      </c>
      <c r="G69" s="54">
        <v>450</v>
      </c>
      <c r="H69" s="55" t="s">
        <v>97</v>
      </c>
      <c r="I69" s="56">
        <v>46180</v>
      </c>
      <c r="J69" s="55" t="s">
        <v>71</v>
      </c>
      <c r="K69" s="57">
        <v>0.64583333333333337</v>
      </c>
      <c r="L69" s="55" t="s">
        <v>153</v>
      </c>
      <c r="M69" s="55" t="s">
        <v>55</v>
      </c>
      <c r="N69" s="55" t="s">
        <v>154</v>
      </c>
      <c r="O69" s="55" t="s">
        <v>155</v>
      </c>
      <c r="P69" s="55" t="s">
        <v>156</v>
      </c>
      <c r="Q69" s="55" t="s">
        <v>383</v>
      </c>
      <c r="R69" s="63"/>
      <c r="S69" s="64"/>
      <c r="T69" s="64">
        <v>1</v>
      </c>
      <c r="U69" s="64"/>
      <c r="V69" s="64"/>
      <c r="W69" s="64"/>
      <c r="X69" s="9"/>
    </row>
    <row r="70" spans="3:24" ht="27" customHeight="1" x14ac:dyDescent="0.25">
      <c r="C70" s="13"/>
      <c r="D70" s="124"/>
      <c r="F70" s="106" t="s">
        <v>130</v>
      </c>
      <c r="G70" s="54">
        <v>115</v>
      </c>
      <c r="H70" s="55" t="s">
        <v>205</v>
      </c>
      <c r="I70" s="56">
        <v>46183</v>
      </c>
      <c r="J70" s="55" t="s">
        <v>98</v>
      </c>
      <c r="K70" s="57">
        <v>0.83333333333333337</v>
      </c>
      <c r="L70" s="55" t="s">
        <v>135</v>
      </c>
      <c r="M70" s="55" t="s">
        <v>55</v>
      </c>
      <c r="N70" s="55" t="s">
        <v>206</v>
      </c>
      <c r="O70" s="55" t="s">
        <v>160</v>
      </c>
      <c r="P70" s="55" t="s">
        <v>111</v>
      </c>
      <c r="Q70" s="55" t="s">
        <v>383</v>
      </c>
      <c r="R70" s="63">
        <v>1</v>
      </c>
      <c r="S70" s="64"/>
      <c r="T70" s="64"/>
      <c r="U70" s="64"/>
      <c r="V70" s="64"/>
      <c r="W70" s="64"/>
      <c r="X70" s="9"/>
    </row>
    <row r="71" spans="3:24" ht="27" customHeight="1" x14ac:dyDescent="0.25">
      <c r="C71" s="13"/>
      <c r="D71" s="124"/>
      <c r="F71" s="53" t="s">
        <v>70</v>
      </c>
      <c r="G71" s="54">
        <v>50</v>
      </c>
      <c r="H71" s="55" t="s">
        <v>107</v>
      </c>
      <c r="I71" s="56">
        <v>46187</v>
      </c>
      <c r="J71" s="55" t="s">
        <v>71</v>
      </c>
      <c r="K71" s="57">
        <v>0.6875</v>
      </c>
      <c r="L71" s="55" t="s">
        <v>86</v>
      </c>
      <c r="M71" s="55" t="s">
        <v>55</v>
      </c>
      <c r="N71" s="55" t="s">
        <v>106</v>
      </c>
      <c r="O71" s="55" t="s">
        <v>74</v>
      </c>
      <c r="P71" s="55" t="s">
        <v>75</v>
      </c>
      <c r="Q71" s="55" t="s">
        <v>383</v>
      </c>
      <c r="R71" s="63"/>
      <c r="S71" s="64"/>
      <c r="T71" s="64">
        <v>1</v>
      </c>
      <c r="U71" s="64"/>
      <c r="V71" s="64"/>
      <c r="W71" s="64"/>
      <c r="X71" s="9"/>
    </row>
    <row r="72" spans="3:24" ht="27" customHeight="1" x14ac:dyDescent="0.25">
      <c r="C72" s="13"/>
      <c r="D72" s="124"/>
      <c r="F72" s="53" t="s">
        <v>130</v>
      </c>
      <c r="G72" s="54">
        <v>125</v>
      </c>
      <c r="H72" s="55" t="s">
        <v>161</v>
      </c>
      <c r="I72" s="56">
        <v>46189</v>
      </c>
      <c r="J72" s="55" t="s">
        <v>65</v>
      </c>
      <c r="K72" s="57">
        <v>0.83333333333333337</v>
      </c>
      <c r="L72" s="55" t="s">
        <v>124</v>
      </c>
      <c r="M72" s="55" t="s">
        <v>55</v>
      </c>
      <c r="N72" s="55" t="s">
        <v>162</v>
      </c>
      <c r="O72" s="55" t="s">
        <v>112</v>
      </c>
      <c r="P72" s="55" t="s">
        <v>111</v>
      </c>
      <c r="Q72" s="55" t="s">
        <v>383</v>
      </c>
      <c r="R72" s="63">
        <v>1</v>
      </c>
      <c r="S72" s="64"/>
      <c r="T72" s="64"/>
      <c r="U72" s="64"/>
      <c r="V72" s="64"/>
      <c r="W72" s="64"/>
      <c r="X72" s="9"/>
    </row>
    <row r="73" spans="3:24" ht="27" customHeight="1" x14ac:dyDescent="0.25">
      <c r="C73" s="13"/>
      <c r="D73" s="124"/>
      <c r="F73" s="53" t="s">
        <v>130</v>
      </c>
      <c r="G73" s="54">
        <v>135</v>
      </c>
      <c r="H73" s="55" t="s">
        <v>207</v>
      </c>
      <c r="I73" s="56">
        <v>46193</v>
      </c>
      <c r="J73" s="55" t="s">
        <v>80</v>
      </c>
      <c r="K73" s="57">
        <v>0.79166666666666663</v>
      </c>
      <c r="L73" s="55" t="s">
        <v>208</v>
      </c>
      <c r="M73" s="55" t="s">
        <v>55</v>
      </c>
      <c r="N73" s="55" t="s">
        <v>201</v>
      </c>
      <c r="O73" s="55" t="s">
        <v>112</v>
      </c>
      <c r="P73" s="55" t="s">
        <v>111</v>
      </c>
      <c r="Q73" s="55" t="s">
        <v>383</v>
      </c>
      <c r="R73" s="63">
        <v>1</v>
      </c>
      <c r="S73" s="64"/>
      <c r="T73" s="64"/>
      <c r="U73" s="64"/>
      <c r="V73" s="64"/>
      <c r="W73" s="64"/>
      <c r="X73" s="9"/>
    </row>
    <row r="74" spans="3:24" ht="27" customHeight="1" x14ac:dyDescent="0.25">
      <c r="C74" s="13"/>
      <c r="D74" s="124"/>
      <c r="F74" s="53" t="s">
        <v>157</v>
      </c>
      <c r="G74" s="54">
        <v>125</v>
      </c>
      <c r="H74" s="55" t="s">
        <v>205</v>
      </c>
      <c r="I74" s="56">
        <v>46200</v>
      </c>
      <c r="J74" s="55" t="s">
        <v>80</v>
      </c>
      <c r="K74" s="57">
        <v>0.79166666666666663</v>
      </c>
      <c r="L74" s="55" t="s">
        <v>158</v>
      </c>
      <c r="M74" s="55" t="s">
        <v>55</v>
      </c>
      <c r="N74" s="55" t="s">
        <v>329</v>
      </c>
      <c r="O74" s="55" t="s">
        <v>128</v>
      </c>
      <c r="P74" s="55" t="s">
        <v>111</v>
      </c>
      <c r="Q74" s="55" t="s">
        <v>383</v>
      </c>
      <c r="R74" s="63">
        <v>1</v>
      </c>
      <c r="S74" s="64"/>
      <c r="T74" s="64"/>
      <c r="U74" s="64"/>
      <c r="V74" s="64"/>
      <c r="W74" s="64"/>
      <c r="X74" s="9"/>
    </row>
    <row r="75" spans="3:24" ht="27" customHeight="1" x14ac:dyDescent="0.25">
      <c r="C75" s="13"/>
      <c r="D75" s="124"/>
      <c r="F75" s="53" t="s">
        <v>87</v>
      </c>
      <c r="G75" s="54">
        <v>526</v>
      </c>
      <c r="H75" s="55" t="s">
        <v>107</v>
      </c>
      <c r="I75" s="56">
        <v>46201</v>
      </c>
      <c r="J75" s="55" t="s">
        <v>71</v>
      </c>
      <c r="K75" s="57">
        <v>0.70833333333333337</v>
      </c>
      <c r="L75" s="55" t="s">
        <v>127</v>
      </c>
      <c r="M75" s="55" t="s">
        <v>55</v>
      </c>
      <c r="N75" s="55" t="s">
        <v>247</v>
      </c>
      <c r="O75" s="55" t="s">
        <v>128</v>
      </c>
      <c r="P75" s="55" t="s">
        <v>111</v>
      </c>
      <c r="Q75" s="55" t="s">
        <v>383</v>
      </c>
      <c r="R75" s="63">
        <v>1</v>
      </c>
      <c r="S75" s="64"/>
      <c r="T75" s="64"/>
      <c r="U75" s="64"/>
      <c r="V75" s="64"/>
      <c r="W75" s="64"/>
      <c r="X75" s="9"/>
    </row>
    <row r="76" spans="3:24" ht="27" customHeight="1" x14ac:dyDescent="0.25">
      <c r="C76" s="13"/>
      <c r="D76" s="124"/>
      <c r="F76" s="53" t="s">
        <v>273</v>
      </c>
      <c r="G76" s="54">
        <v>52</v>
      </c>
      <c r="H76" s="55" t="s">
        <v>91</v>
      </c>
      <c r="I76" s="56">
        <v>46203</v>
      </c>
      <c r="J76" s="55" t="s">
        <v>65</v>
      </c>
      <c r="K76" s="57">
        <v>0.625</v>
      </c>
      <c r="L76" s="55" t="s">
        <v>124</v>
      </c>
      <c r="M76" s="55" t="s">
        <v>55</v>
      </c>
      <c r="N76" s="55" t="s">
        <v>262</v>
      </c>
      <c r="O76" s="55" t="s">
        <v>223</v>
      </c>
      <c r="P76" s="55" t="s">
        <v>156</v>
      </c>
      <c r="Q76" s="55" t="s">
        <v>383</v>
      </c>
      <c r="R76" s="63"/>
      <c r="S76" s="64">
        <v>1</v>
      </c>
      <c r="T76" s="64"/>
      <c r="U76" s="64"/>
      <c r="V76" s="64"/>
      <c r="W76" s="64"/>
      <c r="X76" s="9"/>
    </row>
    <row r="77" spans="3:24" ht="27" customHeight="1" x14ac:dyDescent="0.25">
      <c r="C77" s="13"/>
      <c r="D77" s="124"/>
      <c r="F77" s="53" t="s">
        <v>87</v>
      </c>
      <c r="G77" s="54">
        <v>566</v>
      </c>
      <c r="H77" s="55" t="s">
        <v>197</v>
      </c>
      <c r="I77" s="56">
        <v>46215</v>
      </c>
      <c r="J77" s="55" t="s">
        <v>71</v>
      </c>
      <c r="K77" s="57">
        <v>0.70833333333333337</v>
      </c>
      <c r="L77" s="55" t="s">
        <v>127</v>
      </c>
      <c r="M77" s="55" t="s">
        <v>55</v>
      </c>
      <c r="N77" s="55" t="s">
        <v>129</v>
      </c>
      <c r="O77" s="55" t="s">
        <v>128</v>
      </c>
      <c r="P77" s="55" t="s">
        <v>111</v>
      </c>
      <c r="Q77" s="55" t="s">
        <v>383</v>
      </c>
      <c r="R77" s="63">
        <v>1</v>
      </c>
      <c r="S77" s="64"/>
      <c r="T77" s="64"/>
      <c r="U77" s="64"/>
      <c r="V77" s="64"/>
      <c r="W77" s="64"/>
      <c r="X77" s="9"/>
    </row>
    <row r="78" spans="3:24" ht="27" customHeight="1" x14ac:dyDescent="0.25">
      <c r="C78" s="13"/>
      <c r="D78" s="124"/>
      <c r="F78" s="53" t="s">
        <v>130</v>
      </c>
      <c r="G78" s="54">
        <v>185</v>
      </c>
      <c r="H78" s="55" t="s">
        <v>168</v>
      </c>
      <c r="I78" s="56">
        <v>46225</v>
      </c>
      <c r="J78" s="55" t="s">
        <v>98</v>
      </c>
      <c r="K78" s="57">
        <v>0.8125</v>
      </c>
      <c r="L78" s="55" t="s">
        <v>135</v>
      </c>
      <c r="M78" s="55" t="s">
        <v>55</v>
      </c>
      <c r="N78" s="55" t="s">
        <v>142</v>
      </c>
      <c r="O78" s="55" t="s">
        <v>128</v>
      </c>
      <c r="P78" s="55" t="s">
        <v>111</v>
      </c>
      <c r="Q78" s="55" t="s">
        <v>383</v>
      </c>
      <c r="R78" s="63">
        <v>1</v>
      </c>
      <c r="S78" s="64"/>
      <c r="T78" s="64"/>
      <c r="U78" s="64"/>
      <c r="V78" s="64"/>
      <c r="W78" s="64"/>
      <c r="X78" s="9"/>
    </row>
    <row r="79" spans="3:24" ht="27" customHeight="1" x14ac:dyDescent="0.25">
      <c r="C79" s="13"/>
      <c r="D79" s="124"/>
      <c r="F79" s="53" t="s">
        <v>87</v>
      </c>
      <c r="G79" s="54">
        <v>588</v>
      </c>
      <c r="H79" s="55" t="s">
        <v>198</v>
      </c>
      <c r="I79" s="56">
        <v>46228</v>
      </c>
      <c r="J79" s="55" t="s">
        <v>80</v>
      </c>
      <c r="K79" s="57">
        <v>0.66666666666666663</v>
      </c>
      <c r="L79" s="55" t="s">
        <v>88</v>
      </c>
      <c r="M79" s="55" t="s">
        <v>99</v>
      </c>
      <c r="N79" s="55" t="s">
        <v>234</v>
      </c>
      <c r="O79" s="55" t="s">
        <v>68</v>
      </c>
      <c r="P79" s="55" t="s">
        <v>66</v>
      </c>
      <c r="Q79" s="55" t="s">
        <v>383</v>
      </c>
      <c r="R79" s="63">
        <v>1</v>
      </c>
      <c r="S79" s="64"/>
      <c r="T79" s="64"/>
      <c r="U79" s="64"/>
      <c r="V79" s="64"/>
      <c r="W79" s="64"/>
      <c r="X79" s="9"/>
    </row>
    <row r="80" spans="3:24" ht="27" customHeight="1" x14ac:dyDescent="0.25">
      <c r="C80" s="13"/>
      <c r="D80" s="124"/>
      <c r="F80" s="53" t="s">
        <v>157</v>
      </c>
      <c r="G80" s="54">
        <v>145</v>
      </c>
      <c r="H80" s="55" t="s">
        <v>163</v>
      </c>
      <c r="I80" s="56">
        <v>46230</v>
      </c>
      <c r="J80" s="55" t="s">
        <v>180</v>
      </c>
      <c r="K80" s="57">
        <v>0.83333333333333337</v>
      </c>
      <c r="L80" s="55" t="s">
        <v>158</v>
      </c>
      <c r="M80" s="55" t="s">
        <v>55</v>
      </c>
      <c r="N80" s="55" t="s">
        <v>331</v>
      </c>
      <c r="O80" s="55" t="s">
        <v>128</v>
      </c>
      <c r="P80" s="55" t="s">
        <v>111</v>
      </c>
      <c r="Q80" s="55" t="s">
        <v>383</v>
      </c>
      <c r="R80" s="63">
        <v>1</v>
      </c>
      <c r="S80" s="64"/>
      <c r="T80" s="64"/>
      <c r="U80" s="64"/>
      <c r="V80" s="64"/>
      <c r="W80" s="64"/>
      <c r="X80" s="9"/>
    </row>
    <row r="81" spans="3:24" ht="27" customHeight="1" x14ac:dyDescent="0.25">
      <c r="C81" s="13"/>
      <c r="D81" s="124"/>
      <c r="F81" s="53" t="s">
        <v>130</v>
      </c>
      <c r="G81" s="54">
        <v>195</v>
      </c>
      <c r="H81" s="55" t="s">
        <v>200</v>
      </c>
      <c r="I81" s="56">
        <v>46231</v>
      </c>
      <c r="J81" s="55" t="s">
        <v>65</v>
      </c>
      <c r="K81" s="57">
        <v>0.89930555555555558</v>
      </c>
      <c r="L81" s="55" t="s">
        <v>124</v>
      </c>
      <c r="M81" s="55" t="s">
        <v>55</v>
      </c>
      <c r="N81" s="55" t="s">
        <v>201</v>
      </c>
      <c r="O81" s="55" t="s">
        <v>167</v>
      </c>
      <c r="P81" s="55" t="s">
        <v>111</v>
      </c>
      <c r="Q81" s="55" t="s">
        <v>383</v>
      </c>
      <c r="R81" s="63">
        <v>1</v>
      </c>
      <c r="S81" s="64"/>
      <c r="T81" s="64"/>
      <c r="U81" s="64"/>
      <c r="V81" s="64"/>
      <c r="W81" s="64"/>
      <c r="X81" s="9"/>
    </row>
    <row r="82" spans="3:24" ht="27" customHeight="1" x14ac:dyDescent="0.25">
      <c r="C82" s="13"/>
      <c r="D82" s="124"/>
      <c r="F82" s="106"/>
      <c r="G82" s="54"/>
      <c r="H82" s="55"/>
      <c r="I82" s="56"/>
      <c r="J82" s="55"/>
      <c r="K82" s="57"/>
      <c r="L82" s="55"/>
      <c r="M82" s="55"/>
      <c r="N82" s="55"/>
      <c r="O82" s="55"/>
      <c r="P82" s="55"/>
      <c r="Q82" s="55"/>
      <c r="R82" s="63"/>
      <c r="S82" s="64"/>
      <c r="T82" s="64"/>
      <c r="U82" s="64"/>
      <c r="V82" s="64"/>
      <c r="W82" s="64"/>
      <c r="X82" s="9"/>
    </row>
    <row r="83" spans="3:24" ht="27" customHeight="1" x14ac:dyDescent="0.25">
      <c r="C83" s="13"/>
      <c r="D83" s="124"/>
      <c r="F83" s="106"/>
      <c r="G83" s="54"/>
      <c r="H83" s="55"/>
      <c r="I83" s="56"/>
      <c r="J83" s="55"/>
      <c r="K83" s="57"/>
      <c r="L83" s="55"/>
      <c r="M83" s="55"/>
      <c r="N83" s="55"/>
      <c r="O83" s="55"/>
      <c r="P83" s="55"/>
      <c r="Q83" s="55"/>
      <c r="R83" s="63"/>
      <c r="S83" s="64"/>
      <c r="T83" s="64"/>
      <c r="U83" s="64"/>
      <c r="V83" s="64"/>
      <c r="W83" s="64"/>
      <c r="X83" s="9"/>
    </row>
    <row r="84" spans="3:24" ht="27" customHeight="1" x14ac:dyDescent="0.25">
      <c r="C84" s="13"/>
      <c r="D84" s="124"/>
      <c r="F84" s="53"/>
      <c r="G84" s="54"/>
      <c r="H84" s="55"/>
      <c r="I84" s="56"/>
      <c r="J84" s="55"/>
      <c r="K84" s="57"/>
      <c r="L84" s="55"/>
      <c r="M84" s="55"/>
      <c r="N84" s="55"/>
      <c r="O84" s="55"/>
      <c r="P84" s="55"/>
      <c r="Q84" s="55"/>
      <c r="R84" s="63"/>
      <c r="S84" s="64"/>
      <c r="T84" s="64"/>
      <c r="U84" s="64"/>
      <c r="V84" s="64"/>
      <c r="W84" s="64"/>
      <c r="X84" s="9"/>
    </row>
    <row r="85" spans="3:24" ht="27" customHeight="1" x14ac:dyDescent="0.25">
      <c r="C85" s="13"/>
      <c r="D85" s="124"/>
      <c r="F85" s="53"/>
      <c r="G85" s="54"/>
      <c r="H85" s="55"/>
      <c r="I85" s="56"/>
      <c r="J85" s="55"/>
      <c r="K85" s="57"/>
      <c r="L85" s="55"/>
      <c r="M85" s="55"/>
      <c r="N85" s="55"/>
      <c r="O85" s="55"/>
      <c r="P85" s="55"/>
      <c r="Q85" s="55"/>
      <c r="R85" s="63"/>
      <c r="S85" s="64"/>
      <c r="T85" s="64"/>
      <c r="U85" s="64"/>
      <c r="V85" s="64"/>
      <c r="W85" s="64"/>
      <c r="X85" s="9"/>
    </row>
    <row r="86" spans="3:24" ht="27" customHeight="1" x14ac:dyDescent="0.25">
      <c r="C86" s="13"/>
      <c r="D86" s="124"/>
      <c r="F86" s="53"/>
      <c r="G86" s="54"/>
      <c r="H86" s="55"/>
      <c r="I86" s="56"/>
      <c r="J86" s="55"/>
      <c r="K86" s="57"/>
      <c r="L86" s="55"/>
      <c r="M86" s="55"/>
      <c r="N86" s="55"/>
      <c r="O86" s="55"/>
      <c r="P86" s="55"/>
      <c r="Q86" s="55"/>
      <c r="R86" s="63"/>
      <c r="S86" s="64"/>
      <c r="T86" s="64"/>
      <c r="U86" s="64"/>
      <c r="V86" s="64"/>
      <c r="W86" s="64"/>
      <c r="X86" s="9"/>
    </row>
    <row r="87" spans="3:24" ht="27" customHeight="1" x14ac:dyDescent="0.25">
      <c r="C87" s="13"/>
      <c r="D87" s="124"/>
      <c r="F87" s="53"/>
      <c r="G87" s="54"/>
      <c r="H87" s="55"/>
      <c r="I87" s="56"/>
      <c r="J87" s="55"/>
      <c r="K87" s="57"/>
      <c r="L87" s="55"/>
      <c r="M87" s="55"/>
      <c r="N87" s="55"/>
      <c r="O87" s="55"/>
      <c r="P87" s="55"/>
      <c r="Q87" s="55"/>
      <c r="R87" s="63"/>
      <c r="S87" s="64"/>
      <c r="T87" s="64"/>
      <c r="U87" s="64"/>
      <c r="V87" s="64"/>
      <c r="W87" s="64"/>
      <c r="X87" s="9"/>
    </row>
    <row r="88" spans="3:24" ht="27" customHeight="1" x14ac:dyDescent="0.25">
      <c r="C88" s="13"/>
      <c r="D88" s="124"/>
      <c r="F88" s="53"/>
      <c r="G88" s="54"/>
      <c r="H88" s="55"/>
      <c r="I88" s="56"/>
      <c r="J88" s="55"/>
      <c r="K88" s="57"/>
      <c r="L88" s="55"/>
      <c r="M88" s="55"/>
      <c r="N88" s="55"/>
      <c r="O88" s="55"/>
      <c r="P88" s="55"/>
      <c r="Q88" s="55"/>
      <c r="R88" s="63"/>
      <c r="S88" s="64"/>
      <c r="T88" s="64"/>
      <c r="U88" s="64"/>
      <c r="V88" s="64"/>
      <c r="W88" s="64"/>
      <c r="X88" s="9"/>
    </row>
    <row r="89" spans="3:24" ht="27" customHeight="1" x14ac:dyDescent="0.25">
      <c r="C89" s="13"/>
      <c r="D89" s="125"/>
      <c r="F89" s="58"/>
      <c r="G89" s="59"/>
      <c r="H89" s="60"/>
      <c r="I89" s="61"/>
      <c r="J89" s="60"/>
      <c r="K89" s="62"/>
      <c r="L89" s="60"/>
      <c r="M89" s="60"/>
      <c r="N89" s="60"/>
      <c r="O89" s="60"/>
      <c r="P89" s="60"/>
      <c r="Q89" s="60"/>
      <c r="R89" s="66">
        <f>SUM(R5:R88)</f>
        <v>28</v>
      </c>
      <c r="S89" s="67">
        <f>SUM(S5:S88)</f>
        <v>4</v>
      </c>
      <c r="T89" s="67">
        <f>SUM(T5:T88)</f>
        <v>45</v>
      </c>
      <c r="U89" s="67">
        <f>SUM(U5:U63)</f>
        <v>0</v>
      </c>
      <c r="V89" s="67">
        <f>SUM(V5:V63)</f>
        <v>0</v>
      </c>
      <c r="W89" s="67">
        <f>SUM(W5:W63)</f>
        <v>0</v>
      </c>
      <c r="X89" s="9"/>
    </row>
    <row r="90" spans="3:24" ht="9.9" customHeight="1" x14ac:dyDescent="0.25">
      <c r="C90" s="10"/>
      <c r="D90" s="18"/>
      <c r="E90" s="3"/>
      <c r="F90" s="3"/>
      <c r="G90" s="11"/>
      <c r="H90" s="11"/>
      <c r="I90" s="11"/>
      <c r="J90" s="11"/>
      <c r="K90" s="20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2"/>
    </row>
    <row r="91" spans="3:24" ht="20.100000000000001" customHeight="1" x14ac:dyDescent="0.25">
      <c r="D91" s="5"/>
      <c r="F91" s="1"/>
      <c r="W91" s="2"/>
    </row>
    <row r="92" spans="3:24" ht="20.100000000000001" customHeight="1" x14ac:dyDescent="0.25">
      <c r="D92" s="5"/>
      <c r="F92" s="1"/>
      <c r="W92" s="2"/>
    </row>
    <row r="93" spans="3:24" ht="20.100000000000001" customHeight="1" x14ac:dyDescent="0.25">
      <c r="D93" s="5"/>
      <c r="F93" s="1"/>
      <c r="W93" s="2"/>
    </row>
    <row r="94" spans="3:24" ht="20.100000000000001" customHeight="1" x14ac:dyDescent="0.25">
      <c r="D94" s="5"/>
      <c r="F94" s="1"/>
      <c r="W94" s="2"/>
    </row>
    <row r="95" spans="3:24" ht="20.100000000000001" customHeight="1" x14ac:dyDescent="0.25">
      <c r="D95" s="5"/>
      <c r="F95" s="1"/>
      <c r="W95" s="2"/>
    </row>
    <row r="96" spans="3:24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  <row r="164" spans="4:23" ht="20.100000000000001" customHeight="1" x14ac:dyDescent="0.25">
      <c r="D164" s="5"/>
      <c r="F164" s="1"/>
      <c r="W164" s="2"/>
    </row>
    <row r="165" spans="4:23" ht="20.100000000000001" customHeight="1" x14ac:dyDescent="0.25">
      <c r="D165" s="5"/>
      <c r="F165" s="1"/>
      <c r="W165" s="2"/>
    </row>
    <row r="166" spans="4:23" ht="20.100000000000001" customHeight="1" x14ac:dyDescent="0.25">
      <c r="D166" s="5"/>
      <c r="F166" s="1"/>
      <c r="W166" s="2"/>
    </row>
    <row r="167" spans="4:23" ht="20.100000000000001" customHeight="1" x14ac:dyDescent="0.25">
      <c r="D167" s="5"/>
      <c r="F167" s="1"/>
      <c r="W167" s="2"/>
    </row>
    <row r="168" spans="4:23" ht="20.100000000000001" customHeight="1" x14ac:dyDescent="0.25">
      <c r="D168" s="5"/>
      <c r="F168" s="1"/>
      <c r="W168" s="2"/>
    </row>
    <row r="169" spans="4:23" ht="20.100000000000001" customHeight="1" x14ac:dyDescent="0.25">
      <c r="D169" s="5"/>
      <c r="F169" s="1"/>
      <c r="W169" s="2"/>
    </row>
    <row r="170" spans="4:23" ht="20.100000000000001" customHeight="1" x14ac:dyDescent="0.25">
      <c r="D170" s="5"/>
      <c r="F170" s="1"/>
      <c r="W170" s="2"/>
    </row>
    <row r="171" spans="4:23" ht="20.100000000000001" customHeight="1" x14ac:dyDescent="0.25">
      <c r="D171" s="5"/>
      <c r="F171" s="1"/>
      <c r="W171" s="2"/>
    </row>
    <row r="172" spans="4:23" ht="20.100000000000001" customHeight="1" x14ac:dyDescent="0.25">
      <c r="D172" s="5"/>
      <c r="F172" s="1"/>
      <c r="W172" s="2"/>
    </row>
    <row r="173" spans="4:23" ht="20.100000000000001" customHeight="1" x14ac:dyDescent="0.25">
      <c r="D173" s="5"/>
      <c r="F173" s="1"/>
      <c r="W173" s="2"/>
    </row>
    <row r="174" spans="4:23" ht="20.100000000000001" customHeight="1" x14ac:dyDescent="0.25">
      <c r="D174" s="5"/>
      <c r="F174" s="1"/>
      <c r="W174" s="2"/>
    </row>
    <row r="175" spans="4:23" ht="20.100000000000001" customHeight="1" x14ac:dyDescent="0.25">
      <c r="D175" s="5"/>
      <c r="F175" s="1"/>
      <c r="W175" s="2"/>
    </row>
    <row r="176" spans="4:23" ht="20.100000000000001" customHeight="1" x14ac:dyDescent="0.25">
      <c r="D176" s="5"/>
      <c r="F176" s="1"/>
      <c r="W176" s="2"/>
    </row>
    <row r="177" spans="4:23" ht="20.100000000000001" customHeight="1" x14ac:dyDescent="0.25">
      <c r="D177" s="5"/>
      <c r="F177" s="1"/>
      <c r="W177" s="2"/>
    </row>
    <row r="178" spans="4:23" ht="20.100000000000001" customHeight="1" x14ac:dyDescent="0.25">
      <c r="D178" s="5"/>
      <c r="F178" s="1"/>
      <c r="W178" s="2"/>
    </row>
    <row r="179" spans="4:23" ht="20.100000000000001" customHeight="1" x14ac:dyDescent="0.25">
      <c r="D179" s="5"/>
      <c r="F179" s="1"/>
      <c r="W179" s="2"/>
    </row>
    <row r="180" spans="4:23" ht="20.100000000000001" customHeight="1" x14ac:dyDescent="0.25">
      <c r="D180" s="5"/>
      <c r="F180" s="1"/>
      <c r="W180" s="2"/>
    </row>
    <row r="181" spans="4:23" ht="20.100000000000001" customHeight="1" x14ac:dyDescent="0.25">
      <c r="D181" s="5"/>
      <c r="F181" s="1"/>
      <c r="W181" s="2"/>
    </row>
    <row r="182" spans="4:23" ht="20.100000000000001" customHeight="1" x14ac:dyDescent="0.25">
      <c r="D182" s="5"/>
      <c r="F182" s="1"/>
      <c r="W182" s="2"/>
    </row>
    <row r="183" spans="4:23" ht="20.100000000000001" customHeight="1" x14ac:dyDescent="0.25">
      <c r="D183" s="5"/>
      <c r="F183" s="1"/>
      <c r="W183" s="2"/>
    </row>
    <row r="184" spans="4:23" ht="20.100000000000001" customHeight="1" x14ac:dyDescent="0.25">
      <c r="D184" s="5"/>
      <c r="F184" s="1"/>
      <c r="W184" s="2"/>
    </row>
    <row r="185" spans="4:23" ht="20.100000000000001" customHeight="1" x14ac:dyDescent="0.25">
      <c r="D185" s="5"/>
      <c r="F185" s="1"/>
      <c r="W185" s="2"/>
    </row>
    <row r="186" spans="4:23" ht="20.100000000000001" customHeight="1" x14ac:dyDescent="0.25">
      <c r="D186" s="5"/>
      <c r="F186" s="1"/>
      <c r="W186" s="2"/>
    </row>
    <row r="187" spans="4:23" ht="20.100000000000001" customHeight="1" x14ac:dyDescent="0.25">
      <c r="D187" s="5"/>
      <c r="F187" s="1"/>
      <c r="W187" s="2"/>
    </row>
    <row r="188" spans="4:23" ht="20.100000000000001" customHeight="1" x14ac:dyDescent="0.25">
      <c r="D188" s="5"/>
      <c r="F188" s="1"/>
      <c r="W188" s="2"/>
    </row>
    <row r="189" spans="4:23" ht="20.100000000000001" customHeight="1" x14ac:dyDescent="0.25">
      <c r="D189" s="5"/>
      <c r="F189" s="1"/>
      <c r="W189" s="2"/>
    </row>
    <row r="190" spans="4:23" ht="20.100000000000001" customHeight="1" x14ac:dyDescent="0.25">
      <c r="D190" s="5"/>
      <c r="F190" s="1"/>
      <c r="W190" s="2"/>
    </row>
    <row r="191" spans="4:23" ht="20.100000000000001" customHeight="1" x14ac:dyDescent="0.25">
      <c r="D191" s="5"/>
      <c r="F191" s="1"/>
      <c r="W191" s="2"/>
    </row>
  </sheetData>
  <sheetProtection selectLockedCells="1"/>
  <hyperlinks>
    <hyperlink ref="D5" location="'HOME'!E5" display="TATIANE" xr:uid="{0090E39D-84B0-43D9-8D25-EDBC4F45302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6C6D-5BA5-4496-BB43-44B181DBA9F2}">
  <sheetPr>
    <pageSetUpPr fitToPage="1"/>
  </sheetPr>
  <dimension ref="A1:Y163"/>
  <sheetViews>
    <sheetView showGridLines="0" topLeftCell="B32" zoomScale="96" zoomScaleNormal="96" zoomScaleSheetLayoutView="55" workbookViewId="0">
      <selection activeCell="B38" sqref="B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22</v>
      </c>
      <c r="S3" s="30">
        <f t="shared" ref="S3:W3" si="0">S61</f>
        <v>3</v>
      </c>
      <c r="T3" s="30">
        <f t="shared" si="0"/>
        <v>8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109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113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113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113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31</v>
      </c>
      <c r="H8" s="55" t="s">
        <v>76</v>
      </c>
      <c r="I8" s="56">
        <v>46053</v>
      </c>
      <c r="J8" s="55" t="s">
        <v>80</v>
      </c>
      <c r="K8" s="57">
        <v>0.6875</v>
      </c>
      <c r="L8" s="55" t="s">
        <v>111</v>
      </c>
      <c r="M8" s="55" t="s">
        <v>55</v>
      </c>
      <c r="N8" s="55" t="s">
        <v>66</v>
      </c>
      <c r="O8" s="55" t="s">
        <v>115</v>
      </c>
      <c r="P8" s="55" t="s">
        <v>111</v>
      </c>
      <c r="Q8" s="55" t="s">
        <v>113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5</v>
      </c>
      <c r="H9" s="55" t="s">
        <v>76</v>
      </c>
      <c r="I9" s="56">
        <v>45667</v>
      </c>
      <c r="J9" s="55" t="s">
        <v>80</v>
      </c>
      <c r="K9" s="57">
        <v>0.6875</v>
      </c>
      <c r="L9" s="55" t="s">
        <v>116</v>
      </c>
      <c r="M9" s="55" t="s">
        <v>55</v>
      </c>
      <c r="N9" s="55" t="s">
        <v>110</v>
      </c>
      <c r="O9" s="55" t="s">
        <v>117</v>
      </c>
      <c r="P9" s="55" t="s">
        <v>67</v>
      </c>
      <c r="Q9" s="55" t="s">
        <v>113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13</v>
      </c>
      <c r="H10" s="55" t="s">
        <v>93</v>
      </c>
      <c r="I10" s="56">
        <v>45673</v>
      </c>
      <c r="J10" s="55" t="s">
        <v>118</v>
      </c>
      <c r="K10" s="57">
        <v>0.79166666666666663</v>
      </c>
      <c r="L10" s="55" t="s">
        <v>119</v>
      </c>
      <c r="M10" s="55" t="s">
        <v>55</v>
      </c>
      <c r="N10" s="55" t="s">
        <v>67</v>
      </c>
      <c r="O10" s="55" t="s">
        <v>115</v>
      </c>
      <c r="P10" s="55" t="s">
        <v>111</v>
      </c>
      <c r="Q10" s="55" t="s">
        <v>113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2</v>
      </c>
      <c r="H11" s="55" t="s">
        <v>64</v>
      </c>
      <c r="I11" s="56">
        <v>46029</v>
      </c>
      <c r="J11" s="55" t="s">
        <v>98</v>
      </c>
      <c r="K11" s="57">
        <v>0.79166666666666663</v>
      </c>
      <c r="L11" s="55" t="s">
        <v>120</v>
      </c>
      <c r="M11" s="55" t="s">
        <v>55</v>
      </c>
      <c r="N11" s="55" t="s">
        <v>116</v>
      </c>
      <c r="O11" s="55" t="s">
        <v>115</v>
      </c>
      <c r="P11" s="55" t="s">
        <v>111</v>
      </c>
      <c r="Q11" s="55" t="s">
        <v>113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18</v>
      </c>
      <c r="H12" s="55" t="s">
        <v>90</v>
      </c>
      <c r="I12" s="56">
        <v>46043</v>
      </c>
      <c r="J12" s="55" t="s">
        <v>98</v>
      </c>
      <c r="K12" s="57">
        <v>0.89583333333333337</v>
      </c>
      <c r="L12" s="55" t="s">
        <v>121</v>
      </c>
      <c r="M12" s="55" t="s">
        <v>55</v>
      </c>
      <c r="N12" s="55" t="s">
        <v>110</v>
      </c>
      <c r="O12" s="55" t="s">
        <v>115</v>
      </c>
      <c r="P12" s="55" t="s">
        <v>111</v>
      </c>
      <c r="Q12" s="55" t="s">
        <v>113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122</v>
      </c>
      <c r="G13" s="54">
        <v>23</v>
      </c>
      <c r="H13" s="55" t="s">
        <v>123</v>
      </c>
      <c r="I13" s="56">
        <v>46077</v>
      </c>
      <c r="J13" s="55" t="s">
        <v>65</v>
      </c>
      <c r="K13" s="57">
        <v>0.89583333333333337</v>
      </c>
      <c r="L13" s="55" t="s">
        <v>124</v>
      </c>
      <c r="M13" s="55" t="s">
        <v>55</v>
      </c>
      <c r="N13" s="55" t="s">
        <v>125</v>
      </c>
      <c r="O13" s="55" t="s">
        <v>112</v>
      </c>
      <c r="P13" s="55" t="s">
        <v>111</v>
      </c>
      <c r="Q13" s="55" t="s">
        <v>113</v>
      </c>
      <c r="R13" s="63">
        <v>1</v>
      </c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126</v>
      </c>
      <c r="G14" s="54">
        <v>10</v>
      </c>
      <c r="H14" s="55" t="s">
        <v>64</v>
      </c>
      <c r="I14" s="56">
        <v>46105</v>
      </c>
      <c r="J14" s="55" t="s">
        <v>65</v>
      </c>
      <c r="K14" s="57">
        <v>0.89583333333333337</v>
      </c>
      <c r="L14" s="55" t="s">
        <v>127</v>
      </c>
      <c r="M14" s="55" t="s">
        <v>55</v>
      </c>
      <c r="N14" s="55" t="s">
        <v>124</v>
      </c>
      <c r="O14" s="55" t="s">
        <v>128</v>
      </c>
      <c r="P14" s="55" t="s">
        <v>111</v>
      </c>
      <c r="Q14" s="55" t="s">
        <v>113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126</v>
      </c>
      <c r="G15" s="54">
        <v>16</v>
      </c>
      <c r="H15" s="55" t="s">
        <v>76</v>
      </c>
      <c r="I15" s="56">
        <v>46109</v>
      </c>
      <c r="J15" s="55" t="s">
        <v>80</v>
      </c>
      <c r="K15" s="57">
        <v>0.79166666666666663</v>
      </c>
      <c r="L15" s="55" t="s">
        <v>124</v>
      </c>
      <c r="M15" s="55" t="s">
        <v>55</v>
      </c>
      <c r="N15" s="55" t="s">
        <v>129</v>
      </c>
      <c r="O15" s="55" t="s">
        <v>112</v>
      </c>
      <c r="P15" s="55" t="s">
        <v>111</v>
      </c>
      <c r="Q15" s="55" t="s">
        <v>113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130</v>
      </c>
      <c r="G16" s="54">
        <v>25</v>
      </c>
      <c r="H16" s="55" t="s">
        <v>85</v>
      </c>
      <c r="I16" s="56">
        <v>46116</v>
      </c>
      <c r="J16" s="55" t="s">
        <v>80</v>
      </c>
      <c r="K16" s="57" t="s">
        <v>131</v>
      </c>
      <c r="L16" s="55" t="s">
        <v>124</v>
      </c>
      <c r="M16" s="55" t="s">
        <v>55</v>
      </c>
      <c r="N16" s="55" t="s">
        <v>132</v>
      </c>
      <c r="O16" s="55" t="s">
        <v>112</v>
      </c>
      <c r="P16" s="55" t="s">
        <v>111</v>
      </c>
      <c r="Q16" s="55" t="s">
        <v>113</v>
      </c>
      <c r="R16" s="63">
        <v>1</v>
      </c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126</v>
      </c>
      <c r="G17" s="54">
        <v>30</v>
      </c>
      <c r="H17" s="55" t="s">
        <v>85</v>
      </c>
      <c r="I17" s="56">
        <v>46119</v>
      </c>
      <c r="J17" s="55" t="s">
        <v>65</v>
      </c>
      <c r="K17" s="57">
        <v>0.8125</v>
      </c>
      <c r="L17" s="55" t="s">
        <v>127</v>
      </c>
      <c r="M17" s="55" t="s">
        <v>55</v>
      </c>
      <c r="N17" s="55" t="s">
        <v>133</v>
      </c>
      <c r="O17" s="55" t="s">
        <v>128</v>
      </c>
      <c r="P17" s="55" t="s">
        <v>111</v>
      </c>
      <c r="Q17" s="55" t="s">
        <v>113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130</v>
      </c>
      <c r="G18" s="54">
        <v>35</v>
      </c>
      <c r="H18" s="55" t="s">
        <v>93</v>
      </c>
      <c r="I18" s="56">
        <v>46123</v>
      </c>
      <c r="J18" s="55" t="s">
        <v>134</v>
      </c>
      <c r="K18" s="57">
        <v>0.85416666666666663</v>
      </c>
      <c r="L18" s="55" t="s">
        <v>135</v>
      </c>
      <c r="M18" s="55" t="s">
        <v>55</v>
      </c>
      <c r="N18" s="55" t="s">
        <v>136</v>
      </c>
      <c r="O18" s="55" t="s">
        <v>112</v>
      </c>
      <c r="P18" s="55" t="s">
        <v>111</v>
      </c>
      <c r="Q18" s="55" t="s">
        <v>113</v>
      </c>
      <c r="R18" s="63">
        <v>1</v>
      </c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126</v>
      </c>
      <c r="G19" s="54">
        <v>36</v>
      </c>
      <c r="H19" s="55" t="s">
        <v>93</v>
      </c>
      <c r="I19" s="56">
        <v>46126</v>
      </c>
      <c r="J19" s="55" t="s">
        <v>65</v>
      </c>
      <c r="K19" s="57">
        <v>0.89583333333333337</v>
      </c>
      <c r="L19" s="55" t="s">
        <v>135</v>
      </c>
      <c r="M19" s="55" t="s">
        <v>55</v>
      </c>
      <c r="N19" s="55" t="s">
        <v>133</v>
      </c>
      <c r="O19" s="55" t="s">
        <v>128</v>
      </c>
      <c r="P19" s="55" t="s">
        <v>111</v>
      </c>
      <c r="Q19" s="55" t="s">
        <v>113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 t="s">
        <v>137</v>
      </c>
      <c r="G20" s="54">
        <v>40</v>
      </c>
      <c r="H20" s="55" t="s">
        <v>90</v>
      </c>
      <c r="I20" s="56">
        <v>46130</v>
      </c>
      <c r="J20" s="55" t="s">
        <v>80</v>
      </c>
      <c r="K20" s="57">
        <v>0.625</v>
      </c>
      <c r="L20" s="55" t="s">
        <v>135</v>
      </c>
      <c r="M20" s="55" t="s">
        <v>55</v>
      </c>
      <c r="N20" s="55" t="s">
        <v>138</v>
      </c>
      <c r="O20" s="55" t="s">
        <v>139</v>
      </c>
      <c r="P20" s="55" t="s">
        <v>140</v>
      </c>
      <c r="Q20" s="55" t="s">
        <v>113</v>
      </c>
      <c r="R20" s="63"/>
      <c r="S20" s="64">
        <v>1</v>
      </c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 t="s">
        <v>130</v>
      </c>
      <c r="G21" s="54">
        <v>45</v>
      </c>
      <c r="H21" s="55" t="s">
        <v>90</v>
      </c>
      <c r="I21" s="56">
        <v>46131</v>
      </c>
      <c r="J21" s="55" t="s">
        <v>71</v>
      </c>
      <c r="K21" s="57">
        <v>0.83333333333333337</v>
      </c>
      <c r="L21" s="55" t="s">
        <v>124</v>
      </c>
      <c r="M21" s="55" t="s">
        <v>55</v>
      </c>
      <c r="N21" s="55" t="s">
        <v>141</v>
      </c>
      <c r="O21" s="55" t="s">
        <v>112</v>
      </c>
      <c r="P21" s="55" t="s">
        <v>111</v>
      </c>
      <c r="Q21" s="55" t="s">
        <v>113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 t="s">
        <v>122</v>
      </c>
      <c r="G22" s="54">
        <v>101</v>
      </c>
      <c r="H22" s="55" t="s">
        <v>64</v>
      </c>
      <c r="I22" s="56">
        <v>46134</v>
      </c>
      <c r="J22" s="55" t="s">
        <v>98</v>
      </c>
      <c r="K22" s="57">
        <v>0.85416666666666663</v>
      </c>
      <c r="L22" s="55" t="s">
        <v>124</v>
      </c>
      <c r="M22" s="55" t="s">
        <v>55</v>
      </c>
      <c r="N22" s="55" t="s">
        <v>142</v>
      </c>
      <c r="O22" s="55" t="s">
        <v>112</v>
      </c>
      <c r="P22" s="55" t="s">
        <v>111</v>
      </c>
      <c r="Q22" s="55" t="s">
        <v>113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 t="s">
        <v>143</v>
      </c>
      <c r="G23" s="54">
        <v>163</v>
      </c>
      <c r="H23" s="55" t="s">
        <v>93</v>
      </c>
      <c r="I23" s="56">
        <v>46138</v>
      </c>
      <c r="J23" s="55" t="s">
        <v>71</v>
      </c>
      <c r="K23" s="57">
        <v>0.66666666666666663</v>
      </c>
      <c r="L23" s="55" t="s">
        <v>144</v>
      </c>
      <c r="M23" s="55" t="s">
        <v>55</v>
      </c>
      <c r="N23" s="55" t="s">
        <v>127</v>
      </c>
      <c r="O23" s="55" t="s">
        <v>128</v>
      </c>
      <c r="P23" s="55" t="s">
        <v>111</v>
      </c>
      <c r="Q23" s="55" t="s">
        <v>113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 t="s">
        <v>126</v>
      </c>
      <c r="G24" s="54">
        <v>46</v>
      </c>
      <c r="H24" s="55" t="s">
        <v>90</v>
      </c>
      <c r="I24" s="56">
        <v>46141</v>
      </c>
      <c r="J24" s="55" t="s">
        <v>98</v>
      </c>
      <c r="K24" s="57">
        <v>0.89583333333333337</v>
      </c>
      <c r="L24" s="55" t="s">
        <v>124</v>
      </c>
      <c r="M24" s="55" t="s">
        <v>55</v>
      </c>
      <c r="N24" s="55" t="s">
        <v>145</v>
      </c>
      <c r="O24" s="55" t="s">
        <v>112</v>
      </c>
      <c r="P24" s="55" t="s">
        <v>111</v>
      </c>
      <c r="Q24" s="55" t="s">
        <v>113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 t="s">
        <v>137</v>
      </c>
      <c r="G25" s="54">
        <v>56</v>
      </c>
      <c r="H25" s="55" t="s">
        <v>95</v>
      </c>
      <c r="I25" s="56">
        <v>46145</v>
      </c>
      <c r="J25" s="55" t="s">
        <v>71</v>
      </c>
      <c r="K25" s="57">
        <v>0.625</v>
      </c>
      <c r="L25" s="55" t="s">
        <v>135</v>
      </c>
      <c r="M25" s="55" t="s">
        <v>55</v>
      </c>
      <c r="N25" s="55" t="s">
        <v>146</v>
      </c>
      <c r="O25" s="55" t="s">
        <v>139</v>
      </c>
      <c r="P25" s="55" t="s">
        <v>140</v>
      </c>
      <c r="Q25" s="55" t="s">
        <v>113</v>
      </c>
      <c r="R25" s="63"/>
      <c r="S25" s="64">
        <v>1</v>
      </c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 t="s">
        <v>130</v>
      </c>
      <c r="G26" s="54">
        <v>75</v>
      </c>
      <c r="H26" s="55" t="s">
        <v>96</v>
      </c>
      <c r="I26" s="56">
        <v>46151</v>
      </c>
      <c r="J26" s="55" t="s">
        <v>80</v>
      </c>
      <c r="K26" s="57">
        <v>0.79166666666666663</v>
      </c>
      <c r="L26" s="55" t="s">
        <v>135</v>
      </c>
      <c r="M26" s="55" t="s">
        <v>55</v>
      </c>
      <c r="N26" s="55" t="s">
        <v>147</v>
      </c>
      <c r="O26" s="55" t="s">
        <v>112</v>
      </c>
      <c r="P26" s="55" t="s">
        <v>111</v>
      </c>
      <c r="Q26" s="55" t="s">
        <v>113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 t="s">
        <v>148</v>
      </c>
      <c r="G27" s="54">
        <v>35</v>
      </c>
      <c r="H27" s="55" t="s">
        <v>85</v>
      </c>
      <c r="I27" s="56">
        <v>46152</v>
      </c>
      <c r="J27" s="55" t="s">
        <v>71</v>
      </c>
      <c r="K27" s="57">
        <v>0.625</v>
      </c>
      <c r="L27" s="55" t="s">
        <v>135</v>
      </c>
      <c r="M27" s="55" t="s">
        <v>99</v>
      </c>
      <c r="N27" s="55" t="s">
        <v>149</v>
      </c>
      <c r="O27" s="55" t="s">
        <v>139</v>
      </c>
      <c r="P27" s="55" t="s">
        <v>140</v>
      </c>
      <c r="Q27" s="55" t="s">
        <v>113</v>
      </c>
      <c r="R27" s="63"/>
      <c r="S27" s="64">
        <v>1</v>
      </c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 t="s">
        <v>143</v>
      </c>
      <c r="G28" s="54">
        <v>307</v>
      </c>
      <c r="H28" s="55" t="s">
        <v>95</v>
      </c>
      <c r="I28" s="56">
        <v>46159</v>
      </c>
      <c r="J28" s="55" t="s">
        <v>71</v>
      </c>
      <c r="K28" s="57">
        <v>0.70833333333333337</v>
      </c>
      <c r="L28" s="55" t="s">
        <v>127</v>
      </c>
      <c r="M28" s="55" t="s">
        <v>55</v>
      </c>
      <c r="N28" s="55" t="s">
        <v>144</v>
      </c>
      <c r="O28" s="55" t="s">
        <v>128</v>
      </c>
      <c r="P28" s="55" t="s">
        <v>111</v>
      </c>
      <c r="Q28" s="55" t="s">
        <v>113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 t="s">
        <v>130</v>
      </c>
      <c r="G29" s="54">
        <v>95</v>
      </c>
      <c r="H29" s="55" t="s">
        <v>97</v>
      </c>
      <c r="I29" s="56">
        <v>46165</v>
      </c>
      <c r="J29" s="55" t="s">
        <v>80</v>
      </c>
      <c r="K29" s="57">
        <v>0.77083333333333337</v>
      </c>
      <c r="L29" s="55" t="s">
        <v>124</v>
      </c>
      <c r="M29" s="55" t="s">
        <v>55</v>
      </c>
      <c r="N29" s="55" t="s">
        <v>150</v>
      </c>
      <c r="O29" s="55" t="s">
        <v>112</v>
      </c>
      <c r="P29" s="55" t="s">
        <v>111</v>
      </c>
      <c r="Q29" s="55" t="s">
        <v>113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 t="s">
        <v>130</v>
      </c>
      <c r="G30" s="54">
        <v>105</v>
      </c>
      <c r="H30" s="55" t="s">
        <v>151</v>
      </c>
      <c r="I30" s="56">
        <v>46173</v>
      </c>
      <c r="J30" s="55" t="s">
        <v>71</v>
      </c>
      <c r="K30" s="57">
        <v>0.66666666666666663</v>
      </c>
      <c r="L30" s="55" t="s">
        <v>135</v>
      </c>
      <c r="M30" s="55" t="s">
        <v>55</v>
      </c>
      <c r="N30" s="55" t="s">
        <v>152</v>
      </c>
      <c r="O30" s="55" t="s">
        <v>112</v>
      </c>
      <c r="P30" s="55" t="s">
        <v>111</v>
      </c>
      <c r="Q30" s="55" t="s">
        <v>113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 t="s">
        <v>92</v>
      </c>
      <c r="G31" s="54">
        <v>450</v>
      </c>
      <c r="H31" s="55" t="s">
        <v>97</v>
      </c>
      <c r="I31" s="56">
        <v>46180</v>
      </c>
      <c r="J31" s="55" t="s">
        <v>71</v>
      </c>
      <c r="K31" s="57">
        <v>0.64583333333333337</v>
      </c>
      <c r="L31" s="55" t="s">
        <v>153</v>
      </c>
      <c r="M31" s="55" t="s">
        <v>55</v>
      </c>
      <c r="N31" s="55" t="s">
        <v>154</v>
      </c>
      <c r="O31" s="55" t="s">
        <v>155</v>
      </c>
      <c r="P31" s="55" t="s">
        <v>156</v>
      </c>
      <c r="Q31" s="55" t="s">
        <v>113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 t="s">
        <v>157</v>
      </c>
      <c r="G32" s="54">
        <v>95</v>
      </c>
      <c r="H32" s="55" t="s">
        <v>97</v>
      </c>
      <c r="I32" s="56">
        <v>46187</v>
      </c>
      <c r="J32" s="55" t="s">
        <v>71</v>
      </c>
      <c r="K32" s="57">
        <v>0.8125</v>
      </c>
      <c r="L32" s="55" t="s">
        <v>158</v>
      </c>
      <c r="M32" s="55" t="s">
        <v>55</v>
      </c>
      <c r="N32" s="55" t="s">
        <v>159</v>
      </c>
      <c r="O32" s="55" t="s">
        <v>160</v>
      </c>
      <c r="P32" s="55" t="s">
        <v>111</v>
      </c>
      <c r="Q32" s="55" t="s">
        <v>113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 t="s">
        <v>130</v>
      </c>
      <c r="G33" s="54">
        <v>125</v>
      </c>
      <c r="H33" s="55" t="s">
        <v>161</v>
      </c>
      <c r="I33" s="56">
        <v>46189</v>
      </c>
      <c r="J33" s="55" t="s">
        <v>65</v>
      </c>
      <c r="K33" s="57">
        <v>0.83333333333333337</v>
      </c>
      <c r="L33" s="55" t="s">
        <v>124</v>
      </c>
      <c r="M33" s="55" t="s">
        <v>55</v>
      </c>
      <c r="N33" s="55" t="s">
        <v>162</v>
      </c>
      <c r="O33" s="55" t="s">
        <v>112</v>
      </c>
      <c r="P33" s="55" t="s">
        <v>111</v>
      </c>
      <c r="Q33" s="55" t="s">
        <v>113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 t="s">
        <v>130</v>
      </c>
      <c r="G34" s="54">
        <v>145</v>
      </c>
      <c r="H34" s="55" t="s">
        <v>163</v>
      </c>
      <c r="I34" s="56">
        <v>46201</v>
      </c>
      <c r="J34" s="55" t="s">
        <v>71</v>
      </c>
      <c r="K34" s="57">
        <v>0.66666666666666663</v>
      </c>
      <c r="L34" s="55" t="s">
        <v>124</v>
      </c>
      <c r="M34" s="55" t="s">
        <v>55</v>
      </c>
      <c r="N34" s="55" t="s">
        <v>145</v>
      </c>
      <c r="O34" s="55" t="s">
        <v>112</v>
      </c>
      <c r="P34" s="55" t="s">
        <v>111</v>
      </c>
      <c r="Q34" s="55" t="s">
        <v>113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 t="s">
        <v>130</v>
      </c>
      <c r="G35" s="54">
        <v>155</v>
      </c>
      <c r="H35" s="55" t="s">
        <v>97</v>
      </c>
      <c r="I35" s="56">
        <v>46205</v>
      </c>
      <c r="J35" s="55" t="s">
        <v>104</v>
      </c>
      <c r="K35" s="57">
        <v>0.875</v>
      </c>
      <c r="L35" s="55" t="s">
        <v>124</v>
      </c>
      <c r="M35" s="55" t="s">
        <v>55</v>
      </c>
      <c r="N35" s="55" t="s">
        <v>164</v>
      </c>
      <c r="O35" s="55" t="s">
        <v>112</v>
      </c>
      <c r="P35" s="55" t="s">
        <v>111</v>
      </c>
      <c r="Q35" s="55" t="s">
        <v>113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 t="s">
        <v>130</v>
      </c>
      <c r="G36" s="54">
        <v>175</v>
      </c>
      <c r="H36" s="55" t="s">
        <v>165</v>
      </c>
      <c r="I36" s="56">
        <v>46220</v>
      </c>
      <c r="J36" s="55" t="s">
        <v>118</v>
      </c>
      <c r="K36" s="57">
        <v>0.875</v>
      </c>
      <c r="L36" s="55" t="s">
        <v>124</v>
      </c>
      <c r="M36" s="55" t="s">
        <v>55</v>
      </c>
      <c r="N36" s="55" t="s">
        <v>166</v>
      </c>
      <c r="O36" s="55" t="s">
        <v>167</v>
      </c>
      <c r="P36" s="55" t="s">
        <v>111</v>
      </c>
      <c r="Q36" s="55" t="s">
        <v>113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 t="s">
        <v>130</v>
      </c>
      <c r="G37" s="54">
        <v>185</v>
      </c>
      <c r="H37" s="55" t="s">
        <v>168</v>
      </c>
      <c r="I37" s="56">
        <v>46225</v>
      </c>
      <c r="J37" s="55" t="s">
        <v>98</v>
      </c>
      <c r="K37" s="57">
        <v>0.8125</v>
      </c>
      <c r="L37" s="55" t="s">
        <v>135</v>
      </c>
      <c r="M37" s="55" t="s">
        <v>55</v>
      </c>
      <c r="N37" s="55" t="s">
        <v>142</v>
      </c>
      <c r="O37" s="55" t="s">
        <v>128</v>
      </c>
      <c r="P37" s="55" t="s">
        <v>111</v>
      </c>
      <c r="Q37" s="55" t="s">
        <v>113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22</v>
      </c>
      <c r="S61" s="67">
        <f t="shared" si="1"/>
        <v>3</v>
      </c>
      <c r="T61" s="67">
        <f t="shared" si="1"/>
        <v>8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5408-3981-4F67-B605-A5987AC7986F}">
  <sheetPr>
    <pageSetUpPr fitToPage="1"/>
  </sheetPr>
  <dimension ref="A1:Y163"/>
  <sheetViews>
    <sheetView showGridLines="0" showRowColHeaders="0" topLeftCell="B1" zoomScale="96" zoomScaleNormal="96" zoomScaleSheetLayoutView="55" workbookViewId="0">
      <selection activeCell="B8" sqref="B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1</v>
      </c>
      <c r="S3" s="30">
        <f t="shared" ref="S3:W3" si="0">S61</f>
        <v>0</v>
      </c>
      <c r="T3" s="30">
        <f t="shared" si="0"/>
        <v>2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169</v>
      </c>
      <c r="F5" s="53" t="s">
        <v>87</v>
      </c>
      <c r="G5" s="54">
        <v>64</v>
      </c>
      <c r="H5" s="55" t="s">
        <v>76</v>
      </c>
      <c r="I5" s="56">
        <v>46123</v>
      </c>
      <c r="J5" s="55" t="s">
        <v>80</v>
      </c>
      <c r="K5" s="57">
        <v>0.77083333333333337</v>
      </c>
      <c r="L5" s="55" t="s">
        <v>94</v>
      </c>
      <c r="M5" s="55" t="s">
        <v>55</v>
      </c>
      <c r="N5" s="55" t="s">
        <v>170</v>
      </c>
      <c r="O5" s="55" t="s">
        <v>171</v>
      </c>
      <c r="P5" s="55" t="s">
        <v>156</v>
      </c>
      <c r="Q5" s="55" t="s">
        <v>39</v>
      </c>
      <c r="R5" s="63">
        <v>1</v>
      </c>
      <c r="S5" s="64"/>
      <c r="T5" s="64"/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24</v>
      </c>
      <c r="H6" s="55" t="s">
        <v>91</v>
      </c>
      <c r="I6" s="56">
        <v>46130</v>
      </c>
      <c r="J6" s="55" t="s">
        <v>80</v>
      </c>
      <c r="K6" s="57">
        <v>0.66666666666666663</v>
      </c>
      <c r="L6" s="55" t="s">
        <v>172</v>
      </c>
      <c r="M6" s="55" t="s">
        <v>55</v>
      </c>
      <c r="N6" s="55" t="s">
        <v>173</v>
      </c>
      <c r="O6" s="55" t="s">
        <v>174</v>
      </c>
      <c r="P6" s="55" t="s">
        <v>172</v>
      </c>
      <c r="Q6" s="55" t="s">
        <v>39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35</v>
      </c>
      <c r="H7" s="55" t="s">
        <v>175</v>
      </c>
      <c r="I7" s="56">
        <v>46151</v>
      </c>
      <c r="J7" s="55" t="s">
        <v>80</v>
      </c>
      <c r="K7" s="57">
        <v>0.66666666666666663</v>
      </c>
      <c r="L7" s="55" t="s">
        <v>176</v>
      </c>
      <c r="M7" s="55" t="s">
        <v>99</v>
      </c>
      <c r="N7" s="55" t="s">
        <v>177</v>
      </c>
      <c r="O7" s="55" t="s">
        <v>174</v>
      </c>
      <c r="P7" s="55" t="s">
        <v>172</v>
      </c>
      <c r="Q7" s="55" t="s">
        <v>39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/>
      <c r="G8" s="54"/>
      <c r="H8" s="55"/>
      <c r="I8" s="56"/>
      <c r="J8" s="55"/>
      <c r="K8" s="57"/>
      <c r="L8" s="55"/>
      <c r="M8" s="55"/>
      <c r="N8" s="55"/>
      <c r="O8" s="55"/>
      <c r="P8" s="55"/>
      <c r="Q8" s="55"/>
      <c r="R8" s="63"/>
      <c r="S8" s="64"/>
      <c r="T8" s="64"/>
      <c r="U8" s="64"/>
      <c r="V8" s="64"/>
      <c r="W8" s="64"/>
      <c r="X8" s="9"/>
    </row>
    <row r="9" spans="3:24" ht="27" customHeight="1" x14ac:dyDescent="0.25">
      <c r="C9" s="13"/>
      <c r="D9" s="40"/>
      <c r="F9" s="53"/>
      <c r="G9" s="54"/>
      <c r="H9" s="55"/>
      <c r="I9" s="56"/>
      <c r="J9" s="55"/>
      <c r="K9" s="57"/>
      <c r="L9" s="55"/>
      <c r="M9" s="55"/>
      <c r="N9" s="55"/>
      <c r="O9" s="55"/>
      <c r="P9" s="55"/>
      <c r="Q9" s="55"/>
      <c r="R9" s="63"/>
      <c r="S9" s="64"/>
      <c r="T9" s="64"/>
      <c r="U9" s="64"/>
      <c r="V9" s="64"/>
      <c r="W9" s="64"/>
      <c r="X9" s="9"/>
    </row>
    <row r="10" spans="3:24" ht="27" customHeight="1" x14ac:dyDescent="0.25">
      <c r="C10" s="13"/>
      <c r="D10" s="39"/>
      <c r="F10" s="53"/>
      <c r="G10" s="54"/>
      <c r="H10" s="55"/>
      <c r="I10" s="56"/>
      <c r="J10" s="55"/>
      <c r="K10" s="57"/>
      <c r="L10" s="55"/>
      <c r="M10" s="55"/>
      <c r="N10" s="55"/>
      <c r="O10" s="55"/>
      <c r="P10" s="55"/>
      <c r="Q10" s="55"/>
      <c r="R10" s="63"/>
      <c r="S10" s="64"/>
      <c r="T10" s="64"/>
      <c r="U10" s="64"/>
      <c r="V10" s="64"/>
      <c r="W10" s="64"/>
      <c r="X10" s="9"/>
    </row>
    <row r="11" spans="3:24" ht="27" customHeight="1" x14ac:dyDescent="0.25">
      <c r="C11" s="13"/>
      <c r="D11" s="41"/>
      <c r="F11" s="53"/>
      <c r="G11" s="54"/>
      <c r="H11" s="55"/>
      <c r="I11" s="56"/>
      <c r="J11" s="55"/>
      <c r="K11" s="57"/>
      <c r="L11" s="55"/>
      <c r="M11" s="55"/>
      <c r="N11" s="55"/>
      <c r="O11" s="55"/>
      <c r="P11" s="55"/>
      <c r="Q11" s="55"/>
      <c r="R11" s="63"/>
      <c r="S11" s="64"/>
      <c r="T11" s="64"/>
      <c r="U11" s="64"/>
      <c r="V11" s="64"/>
      <c r="W11" s="64"/>
      <c r="X11" s="9"/>
    </row>
    <row r="12" spans="3:24" ht="27" customHeight="1" x14ac:dyDescent="0.25">
      <c r="C12" s="13"/>
      <c r="D12" s="42"/>
      <c r="F12" s="53"/>
      <c r="G12" s="54"/>
      <c r="H12" s="55"/>
      <c r="I12" s="56"/>
      <c r="J12" s="55"/>
      <c r="K12" s="57"/>
      <c r="L12" s="55"/>
      <c r="M12" s="55"/>
      <c r="N12" s="55"/>
      <c r="O12" s="55"/>
      <c r="P12" s="55"/>
      <c r="Q12" s="55"/>
      <c r="R12" s="63"/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/>
      <c r="G13" s="54"/>
      <c r="H13" s="55"/>
      <c r="I13" s="56"/>
      <c r="J13" s="55"/>
      <c r="K13" s="57"/>
      <c r="L13" s="55"/>
      <c r="M13" s="55"/>
      <c r="N13" s="55"/>
      <c r="O13" s="55"/>
      <c r="P13" s="55"/>
      <c r="Q13" s="55"/>
      <c r="R13" s="63"/>
      <c r="S13" s="64"/>
      <c r="T13" s="64"/>
      <c r="U13" s="64"/>
      <c r="V13" s="64"/>
      <c r="W13" s="64"/>
      <c r="X13" s="9"/>
    </row>
    <row r="14" spans="3:24" ht="27" customHeight="1" x14ac:dyDescent="0.25">
      <c r="C14" s="13"/>
      <c r="D14" s="42"/>
      <c r="F14" s="53"/>
      <c r="G14" s="54"/>
      <c r="H14" s="55"/>
      <c r="I14" s="56"/>
      <c r="J14" s="55"/>
      <c r="K14" s="57"/>
      <c r="L14" s="55"/>
      <c r="M14" s="55"/>
      <c r="N14" s="55"/>
      <c r="O14" s="55"/>
      <c r="P14" s="55"/>
      <c r="Q14" s="55"/>
      <c r="R14" s="63"/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/>
      <c r="G15" s="54"/>
      <c r="H15" s="55"/>
      <c r="I15" s="56"/>
      <c r="J15" s="55"/>
      <c r="K15" s="57"/>
      <c r="L15" s="55"/>
      <c r="M15" s="55"/>
      <c r="N15" s="55"/>
      <c r="O15" s="55"/>
      <c r="P15" s="55"/>
      <c r="Q15" s="55"/>
      <c r="R15" s="63"/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44"/>
      <c r="F16" s="53"/>
      <c r="G16" s="54"/>
      <c r="H16" s="55"/>
      <c r="I16" s="56"/>
      <c r="J16" s="55"/>
      <c r="K16" s="57"/>
      <c r="L16" s="55"/>
      <c r="M16" s="55"/>
      <c r="N16" s="55"/>
      <c r="O16" s="55"/>
      <c r="P16" s="55"/>
      <c r="Q16" s="55"/>
      <c r="R16" s="63"/>
      <c r="S16" s="64"/>
      <c r="T16" s="64"/>
      <c r="U16" s="64"/>
      <c r="V16" s="64"/>
      <c r="W16" s="64"/>
      <c r="X16" s="9"/>
    </row>
    <row r="17" spans="3:24" ht="27" customHeight="1" x14ac:dyDescent="0.25">
      <c r="C17" s="13"/>
      <c r="D17" s="130"/>
      <c r="F17" s="53"/>
      <c r="G17" s="54"/>
      <c r="H17" s="55"/>
      <c r="I17" s="56"/>
      <c r="J17" s="55"/>
      <c r="K17" s="57"/>
      <c r="L17" s="55"/>
      <c r="M17" s="55"/>
      <c r="N17" s="55"/>
      <c r="O17" s="55"/>
      <c r="P17" s="55"/>
      <c r="Q17" s="55"/>
      <c r="R17" s="63"/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/>
      <c r="G18" s="54"/>
      <c r="H18" s="55"/>
      <c r="I18" s="56"/>
      <c r="J18" s="55"/>
      <c r="K18" s="57"/>
      <c r="L18" s="55"/>
      <c r="M18" s="55"/>
      <c r="N18" s="55"/>
      <c r="O18" s="55"/>
      <c r="P18" s="55"/>
      <c r="Q18" s="55"/>
      <c r="R18" s="63"/>
      <c r="S18" s="64"/>
      <c r="T18" s="64"/>
      <c r="U18" s="64"/>
      <c r="V18" s="64"/>
      <c r="W18" s="64"/>
      <c r="X18" s="9"/>
    </row>
    <row r="19" spans="3:24" ht="27" customHeight="1" x14ac:dyDescent="0.25">
      <c r="C19" s="13"/>
      <c r="D19" s="130"/>
      <c r="F19" s="53"/>
      <c r="G19" s="54"/>
      <c r="H19" s="55"/>
      <c r="I19" s="56"/>
      <c r="J19" s="55"/>
      <c r="K19" s="57"/>
      <c r="L19" s="55"/>
      <c r="M19" s="55"/>
      <c r="N19" s="55"/>
      <c r="O19" s="55"/>
      <c r="P19" s="55"/>
      <c r="Q19" s="55"/>
      <c r="R19" s="63"/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1</v>
      </c>
      <c r="S61" s="67">
        <f t="shared" si="1"/>
        <v>0</v>
      </c>
      <c r="T61" s="67">
        <f t="shared" si="1"/>
        <v>2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/>
  <rowBreaks count="1" manualBreakCount="1">
    <brk id="38" min="2" max="23" man="1"/>
  </rowBreaks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9A4B-19B3-4908-A997-0B4ED17D3C5F}">
  <sheetPr>
    <pageSetUpPr fitToPage="1"/>
  </sheetPr>
  <dimension ref="A1:Y162"/>
  <sheetViews>
    <sheetView showGridLines="0" topLeftCell="B34" zoomScale="96" zoomScaleNormal="96" zoomScaleSheetLayoutView="55" workbookViewId="0">
      <selection activeCell="D44" sqref="D4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79"/>
      <c r="D2" s="80"/>
      <c r="E2" s="80"/>
      <c r="F2" s="80"/>
      <c r="G2" s="81"/>
      <c r="H2" s="81"/>
      <c r="I2" s="81"/>
      <c r="J2" s="81"/>
      <c r="K2" s="92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93"/>
      <c r="X2" s="82"/>
    </row>
    <row r="3" spans="3:24" ht="49.5" customHeight="1" x14ac:dyDescent="0.25">
      <c r="C3" s="8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R60</f>
        <v>27</v>
      </c>
      <c r="S3" s="30">
        <f t="shared" ref="S3:W3" si="0">S60</f>
        <v>0</v>
      </c>
      <c r="T3" s="30">
        <f t="shared" si="0"/>
        <v>12</v>
      </c>
      <c r="U3" s="30">
        <f>U60+V3+W3</f>
        <v>0</v>
      </c>
      <c r="V3" s="30">
        <f t="shared" si="0"/>
        <v>0</v>
      </c>
      <c r="W3" s="31">
        <f t="shared" si="0"/>
        <v>0</v>
      </c>
      <c r="X3" s="84"/>
    </row>
    <row r="4" spans="3:24" ht="27" customHeight="1" x14ac:dyDescent="0.25">
      <c r="C4" s="8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84"/>
    </row>
    <row r="5" spans="3:24" ht="27" customHeight="1" x14ac:dyDescent="0.25">
      <c r="C5" s="83"/>
      <c r="D5" s="68" t="s">
        <v>178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179</v>
      </c>
      <c r="R5" s="63"/>
      <c r="S5" s="64"/>
      <c r="T5" s="64">
        <v>1</v>
      </c>
      <c r="U5" s="64"/>
      <c r="V5" s="64"/>
      <c r="W5" s="65"/>
      <c r="X5" s="84"/>
    </row>
    <row r="6" spans="3:24" ht="27" customHeight="1" x14ac:dyDescent="0.25">
      <c r="C6" s="8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179</v>
      </c>
      <c r="R6" s="63"/>
      <c r="S6" s="64"/>
      <c r="T6" s="64">
        <v>1</v>
      </c>
      <c r="U6" s="64"/>
      <c r="V6" s="64"/>
      <c r="W6" s="64"/>
      <c r="X6" s="84"/>
    </row>
    <row r="7" spans="3:24" ht="27" customHeight="1" x14ac:dyDescent="0.25">
      <c r="C7" s="83"/>
      <c r="D7" s="38"/>
      <c r="F7" s="53" t="s">
        <v>114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179</v>
      </c>
      <c r="R7" s="63"/>
      <c r="S7" s="64"/>
      <c r="T7" s="64">
        <v>1</v>
      </c>
      <c r="U7" s="64"/>
      <c r="V7" s="64"/>
      <c r="W7" s="64"/>
      <c r="X7" s="84"/>
    </row>
    <row r="8" spans="3:24" ht="27" customHeight="1" x14ac:dyDescent="0.25">
      <c r="C8" s="83"/>
      <c r="D8" s="39"/>
      <c r="F8" s="53" t="s">
        <v>114</v>
      </c>
      <c r="G8" s="54">
        <v>26</v>
      </c>
      <c r="H8" s="55" t="s">
        <v>85</v>
      </c>
      <c r="I8" s="56">
        <v>46062</v>
      </c>
      <c r="J8" s="55" t="s">
        <v>180</v>
      </c>
      <c r="K8" s="57">
        <v>0.79166666666666663</v>
      </c>
      <c r="L8" s="55" t="s">
        <v>120</v>
      </c>
      <c r="M8" s="55" t="s">
        <v>55</v>
      </c>
      <c r="N8" s="55" t="s">
        <v>153</v>
      </c>
      <c r="O8" s="55" t="s">
        <v>115</v>
      </c>
      <c r="P8" s="55" t="s">
        <v>111</v>
      </c>
      <c r="Q8" s="55" t="s">
        <v>179</v>
      </c>
      <c r="R8" s="63"/>
      <c r="S8" s="64"/>
      <c r="T8" s="64">
        <v>1</v>
      </c>
      <c r="U8" s="64"/>
      <c r="V8" s="64"/>
      <c r="W8" s="64"/>
      <c r="X8" s="84"/>
    </row>
    <row r="9" spans="3:24" ht="27" customHeight="1" x14ac:dyDescent="0.25">
      <c r="C9" s="83"/>
      <c r="D9" s="40"/>
      <c r="F9" s="53" t="s">
        <v>63</v>
      </c>
      <c r="G9" s="54">
        <v>31</v>
      </c>
      <c r="H9" s="55" t="s">
        <v>76</v>
      </c>
      <c r="I9" s="56">
        <v>46053</v>
      </c>
      <c r="J9" s="55" t="s">
        <v>80</v>
      </c>
      <c r="K9" s="57">
        <v>0.6875</v>
      </c>
      <c r="L9" s="55" t="s">
        <v>111</v>
      </c>
      <c r="M9" s="55" t="s">
        <v>55</v>
      </c>
      <c r="N9" s="55" t="s">
        <v>66</v>
      </c>
      <c r="O9" s="55" t="s">
        <v>115</v>
      </c>
      <c r="P9" s="55" t="s">
        <v>111</v>
      </c>
      <c r="Q9" s="55" t="s">
        <v>179</v>
      </c>
      <c r="R9" s="63"/>
      <c r="S9" s="64"/>
      <c r="T9" s="64">
        <v>1</v>
      </c>
      <c r="U9" s="64"/>
      <c r="V9" s="64"/>
      <c r="W9" s="64"/>
      <c r="X9" s="84"/>
    </row>
    <row r="10" spans="3:24" ht="27" customHeight="1" x14ac:dyDescent="0.25">
      <c r="C10" s="83"/>
      <c r="D10" s="39"/>
      <c r="F10" s="53" t="s">
        <v>63</v>
      </c>
      <c r="G10" s="54">
        <v>10</v>
      </c>
      <c r="H10" s="55" t="s">
        <v>85</v>
      </c>
      <c r="I10" s="56">
        <v>45671</v>
      </c>
      <c r="J10" s="55" t="s">
        <v>98</v>
      </c>
      <c r="K10" s="57">
        <v>0.89583333333333337</v>
      </c>
      <c r="L10" s="55" t="s">
        <v>110</v>
      </c>
      <c r="M10" s="55" t="s">
        <v>55</v>
      </c>
      <c r="N10" s="55" t="s">
        <v>181</v>
      </c>
      <c r="O10" s="55" t="s">
        <v>115</v>
      </c>
      <c r="P10" s="55" t="s">
        <v>111</v>
      </c>
      <c r="Q10" s="55" t="s">
        <v>179</v>
      </c>
      <c r="R10" s="63"/>
      <c r="S10" s="64"/>
      <c r="T10" s="64">
        <v>1</v>
      </c>
      <c r="U10" s="64"/>
      <c r="V10" s="64"/>
      <c r="W10" s="64"/>
      <c r="X10" s="84"/>
    </row>
    <row r="11" spans="3:24" ht="27" customHeight="1" x14ac:dyDescent="0.25">
      <c r="C11" s="83"/>
      <c r="D11" s="41"/>
      <c r="F11" s="53" t="s">
        <v>63</v>
      </c>
      <c r="G11" s="54">
        <v>12</v>
      </c>
      <c r="H11" s="55" t="s">
        <v>85</v>
      </c>
      <c r="I11" s="56">
        <v>45672</v>
      </c>
      <c r="J11" s="55" t="s">
        <v>104</v>
      </c>
      <c r="K11" s="57">
        <v>0.85416666666666663</v>
      </c>
      <c r="L11" s="55" t="s">
        <v>111</v>
      </c>
      <c r="M11" s="55" t="s">
        <v>55</v>
      </c>
      <c r="N11" s="55" t="s">
        <v>182</v>
      </c>
      <c r="O11" s="55" t="s">
        <v>115</v>
      </c>
      <c r="P11" s="55" t="s">
        <v>111</v>
      </c>
      <c r="Q11" s="55" t="s">
        <v>179</v>
      </c>
      <c r="R11" s="63"/>
      <c r="S11" s="64"/>
      <c r="T11" s="64">
        <v>1</v>
      </c>
      <c r="U11" s="64"/>
      <c r="V11" s="64"/>
      <c r="W11" s="64"/>
      <c r="X11" s="84"/>
    </row>
    <row r="12" spans="3:24" ht="27" customHeight="1" x14ac:dyDescent="0.25">
      <c r="C12" s="83"/>
      <c r="D12" s="42"/>
      <c r="F12" s="53" t="s">
        <v>63</v>
      </c>
      <c r="G12" s="54">
        <v>13</v>
      </c>
      <c r="H12" s="55" t="s">
        <v>93</v>
      </c>
      <c r="I12" s="56">
        <v>45673</v>
      </c>
      <c r="J12" s="55" t="s">
        <v>118</v>
      </c>
      <c r="K12" s="57">
        <v>0.79166666666666663</v>
      </c>
      <c r="L12" s="55" t="s">
        <v>119</v>
      </c>
      <c r="M12" s="55" t="s">
        <v>55</v>
      </c>
      <c r="N12" s="55" t="s">
        <v>67</v>
      </c>
      <c r="O12" s="55" t="s">
        <v>115</v>
      </c>
      <c r="P12" s="55" t="s">
        <v>111</v>
      </c>
      <c r="Q12" s="55" t="s">
        <v>179</v>
      </c>
      <c r="R12" s="63"/>
      <c r="S12" s="64"/>
      <c r="T12" s="64">
        <v>1</v>
      </c>
      <c r="U12" s="64"/>
      <c r="V12" s="64"/>
      <c r="W12" s="64"/>
      <c r="X12" s="84"/>
    </row>
    <row r="13" spans="3:24" ht="27" customHeight="1" x14ac:dyDescent="0.25">
      <c r="C13" s="83"/>
      <c r="D13" s="41"/>
      <c r="F13" s="53" t="s">
        <v>63</v>
      </c>
      <c r="G13" s="54">
        <v>2</v>
      </c>
      <c r="H13" s="55" t="s">
        <v>64</v>
      </c>
      <c r="I13" s="56">
        <v>46029</v>
      </c>
      <c r="J13" s="55" t="s">
        <v>98</v>
      </c>
      <c r="K13" s="57">
        <v>0.79166666666666663</v>
      </c>
      <c r="L13" s="55" t="s">
        <v>120</v>
      </c>
      <c r="M13" s="55" t="s">
        <v>55</v>
      </c>
      <c r="N13" s="55" t="s">
        <v>116</v>
      </c>
      <c r="O13" s="55" t="s">
        <v>115</v>
      </c>
      <c r="P13" s="55" t="s">
        <v>111</v>
      </c>
      <c r="Q13" s="55" t="s">
        <v>179</v>
      </c>
      <c r="R13" s="63"/>
      <c r="S13" s="64"/>
      <c r="T13" s="64">
        <v>1</v>
      </c>
      <c r="U13" s="64"/>
      <c r="V13" s="64"/>
      <c r="W13" s="64"/>
      <c r="X13" s="84"/>
    </row>
    <row r="14" spans="3:24" ht="27" customHeight="1" x14ac:dyDescent="0.25">
      <c r="C14" s="83"/>
      <c r="D14" s="42"/>
      <c r="F14" s="53" t="s">
        <v>122</v>
      </c>
      <c r="G14" s="54">
        <v>23</v>
      </c>
      <c r="H14" s="55" t="s">
        <v>123</v>
      </c>
      <c r="I14" s="56">
        <v>46077</v>
      </c>
      <c r="J14" s="55" t="s">
        <v>65</v>
      </c>
      <c r="K14" s="57">
        <v>0.89583333333333337</v>
      </c>
      <c r="L14" s="55" t="s">
        <v>124</v>
      </c>
      <c r="M14" s="55" t="s">
        <v>55</v>
      </c>
      <c r="N14" s="55" t="s">
        <v>125</v>
      </c>
      <c r="O14" s="55" t="s">
        <v>112</v>
      </c>
      <c r="P14" s="55" t="s">
        <v>111</v>
      </c>
      <c r="Q14" s="55" t="s">
        <v>179</v>
      </c>
      <c r="R14" s="63">
        <v>1</v>
      </c>
      <c r="S14" s="64"/>
      <c r="T14" s="64"/>
      <c r="U14" s="64"/>
      <c r="V14" s="64"/>
      <c r="W14" s="64"/>
      <c r="X14" s="84"/>
    </row>
    <row r="15" spans="3:24" ht="27" customHeight="1" x14ac:dyDescent="0.25">
      <c r="C15" s="83"/>
      <c r="D15" s="43"/>
      <c r="F15" s="53" t="s">
        <v>122</v>
      </c>
      <c r="G15" s="54">
        <v>31</v>
      </c>
      <c r="H15" s="55" t="s">
        <v>123</v>
      </c>
      <c r="I15" s="56">
        <v>46079</v>
      </c>
      <c r="J15" s="55" t="s">
        <v>104</v>
      </c>
      <c r="K15" s="57">
        <v>0.83333333333333337</v>
      </c>
      <c r="L15" s="55" t="s">
        <v>135</v>
      </c>
      <c r="M15" s="55" t="s">
        <v>55</v>
      </c>
      <c r="N15" s="55" t="s">
        <v>183</v>
      </c>
      <c r="O15" s="55" t="s">
        <v>112</v>
      </c>
      <c r="P15" s="55" t="s">
        <v>111</v>
      </c>
      <c r="Q15" s="55" t="s">
        <v>179</v>
      </c>
      <c r="R15" s="63">
        <v>1</v>
      </c>
      <c r="S15" s="64"/>
      <c r="T15" s="64"/>
      <c r="U15" s="64"/>
      <c r="V15" s="64"/>
      <c r="W15" s="64"/>
      <c r="X15" s="84"/>
    </row>
    <row r="16" spans="3:24" ht="27" customHeight="1" x14ac:dyDescent="0.25">
      <c r="C16" s="83"/>
      <c r="D16" s="44"/>
      <c r="F16" s="53" t="s">
        <v>137</v>
      </c>
      <c r="G16" s="54">
        <v>16</v>
      </c>
      <c r="H16" s="55" t="s">
        <v>76</v>
      </c>
      <c r="I16" s="56">
        <v>46102</v>
      </c>
      <c r="J16" s="55" t="s">
        <v>80</v>
      </c>
      <c r="K16" s="57">
        <v>0.64583333333333337</v>
      </c>
      <c r="L16" s="55" t="s">
        <v>135</v>
      </c>
      <c r="M16" s="55" t="s">
        <v>55</v>
      </c>
      <c r="N16" s="55" t="s">
        <v>184</v>
      </c>
      <c r="O16" s="55" t="s">
        <v>139</v>
      </c>
      <c r="P16" s="55" t="s">
        <v>140</v>
      </c>
      <c r="Q16" s="55" t="s">
        <v>179</v>
      </c>
      <c r="R16" s="63"/>
      <c r="S16" s="64"/>
      <c r="T16" s="64">
        <v>1</v>
      </c>
      <c r="U16" s="64"/>
      <c r="V16" s="64"/>
      <c r="W16" s="64"/>
      <c r="X16" s="84"/>
    </row>
    <row r="17" spans="3:24" ht="27" customHeight="1" x14ac:dyDescent="0.25">
      <c r="C17" s="83"/>
      <c r="D17" s="124"/>
      <c r="F17" s="53" t="s">
        <v>130</v>
      </c>
      <c r="G17" s="54">
        <v>5</v>
      </c>
      <c r="H17" s="55" t="s">
        <v>64</v>
      </c>
      <c r="I17" s="56">
        <v>45737</v>
      </c>
      <c r="J17" s="55" t="s">
        <v>80</v>
      </c>
      <c r="K17" s="57">
        <v>0.66666666666666663</v>
      </c>
      <c r="L17" s="55" t="s">
        <v>135</v>
      </c>
      <c r="M17" s="55" t="s">
        <v>55</v>
      </c>
      <c r="N17" s="55" t="s">
        <v>185</v>
      </c>
      <c r="O17" s="55" t="s">
        <v>112</v>
      </c>
      <c r="P17" s="55" t="s">
        <v>111</v>
      </c>
      <c r="Q17" s="55" t="s">
        <v>179</v>
      </c>
      <c r="R17" s="63"/>
      <c r="S17" s="64"/>
      <c r="T17" s="64">
        <v>1</v>
      </c>
      <c r="U17" s="64"/>
      <c r="V17" s="64"/>
      <c r="W17" s="64"/>
      <c r="X17" s="84"/>
    </row>
    <row r="18" spans="3:24" ht="27" customHeight="1" x14ac:dyDescent="0.25">
      <c r="C18" s="83"/>
      <c r="D18" s="124"/>
      <c r="F18" s="53" t="s">
        <v>126</v>
      </c>
      <c r="G18" s="54">
        <v>10</v>
      </c>
      <c r="H18" s="55" t="s">
        <v>64</v>
      </c>
      <c r="I18" s="56">
        <v>46105</v>
      </c>
      <c r="J18" s="55" t="s">
        <v>65</v>
      </c>
      <c r="K18" s="57">
        <v>0.89583333333333337</v>
      </c>
      <c r="L18" s="55" t="s">
        <v>127</v>
      </c>
      <c r="M18" s="55" t="s">
        <v>55</v>
      </c>
      <c r="N18" s="55" t="s">
        <v>124</v>
      </c>
      <c r="O18" s="55" t="s">
        <v>128</v>
      </c>
      <c r="P18" s="55" t="s">
        <v>111</v>
      </c>
      <c r="Q18" s="55" t="s">
        <v>179</v>
      </c>
      <c r="R18" s="63">
        <v>1</v>
      </c>
      <c r="S18" s="64"/>
      <c r="T18" s="64"/>
      <c r="U18" s="64"/>
      <c r="V18" s="64"/>
      <c r="W18" s="64"/>
      <c r="X18" s="84"/>
    </row>
    <row r="19" spans="3:24" ht="27" customHeight="1" x14ac:dyDescent="0.25">
      <c r="C19" s="83"/>
      <c r="D19" s="124"/>
      <c r="F19" s="53" t="s">
        <v>130</v>
      </c>
      <c r="G19" s="54">
        <v>15</v>
      </c>
      <c r="H19" s="55" t="s">
        <v>76</v>
      </c>
      <c r="I19" s="56">
        <v>46112</v>
      </c>
      <c r="J19" s="55" t="s">
        <v>65</v>
      </c>
      <c r="K19" s="57">
        <v>0.79166666666666663</v>
      </c>
      <c r="L19" s="55" t="s">
        <v>124</v>
      </c>
      <c r="M19" s="55" t="s">
        <v>55</v>
      </c>
      <c r="N19" s="55" t="s">
        <v>186</v>
      </c>
      <c r="O19" s="55" t="s">
        <v>112</v>
      </c>
      <c r="P19" s="55" t="s">
        <v>111</v>
      </c>
      <c r="Q19" s="55" t="s">
        <v>179</v>
      </c>
      <c r="R19" s="63">
        <v>1</v>
      </c>
      <c r="S19" s="64"/>
      <c r="T19" s="64"/>
      <c r="U19" s="64"/>
      <c r="V19" s="64"/>
      <c r="W19" s="64"/>
      <c r="X19" s="84"/>
    </row>
    <row r="20" spans="3:24" ht="27" customHeight="1" x14ac:dyDescent="0.25">
      <c r="C20" s="83"/>
      <c r="D20" s="124"/>
      <c r="F20" s="53" t="s">
        <v>130</v>
      </c>
      <c r="G20" s="54">
        <v>25</v>
      </c>
      <c r="H20" s="55" t="s">
        <v>85</v>
      </c>
      <c r="I20" s="56">
        <v>46116</v>
      </c>
      <c r="J20" s="55" t="s">
        <v>80</v>
      </c>
      <c r="K20" s="57" t="s">
        <v>131</v>
      </c>
      <c r="L20" s="55" t="s">
        <v>124</v>
      </c>
      <c r="M20" s="55" t="s">
        <v>55</v>
      </c>
      <c r="N20" s="55" t="s">
        <v>132</v>
      </c>
      <c r="O20" s="55" t="s">
        <v>112</v>
      </c>
      <c r="P20" s="55" t="s">
        <v>111</v>
      </c>
      <c r="Q20" s="55" t="s">
        <v>179</v>
      </c>
      <c r="R20" s="63">
        <v>1</v>
      </c>
      <c r="S20" s="64"/>
      <c r="T20" s="64"/>
      <c r="U20" s="64"/>
      <c r="V20" s="64"/>
      <c r="W20" s="64"/>
      <c r="X20" s="84"/>
    </row>
    <row r="21" spans="3:24" ht="27" customHeight="1" x14ac:dyDescent="0.25">
      <c r="C21" s="83"/>
      <c r="D21" s="124"/>
      <c r="F21" s="53" t="s">
        <v>87</v>
      </c>
      <c r="G21" s="54">
        <v>20</v>
      </c>
      <c r="H21" s="55" t="s">
        <v>64</v>
      </c>
      <c r="I21" s="56">
        <v>46117</v>
      </c>
      <c r="J21" s="55" t="s">
        <v>71</v>
      </c>
      <c r="K21" s="57">
        <v>0.66666666666666663</v>
      </c>
      <c r="L21" s="55" t="s">
        <v>187</v>
      </c>
      <c r="M21" s="55" t="s">
        <v>55</v>
      </c>
      <c r="N21" s="55" t="s">
        <v>188</v>
      </c>
      <c r="O21" s="55" t="s">
        <v>128</v>
      </c>
      <c r="P21" s="55" t="s">
        <v>111</v>
      </c>
      <c r="Q21" s="55" t="s">
        <v>179</v>
      </c>
      <c r="R21" s="63">
        <v>1</v>
      </c>
      <c r="S21" s="64"/>
      <c r="T21" s="64"/>
      <c r="U21" s="64"/>
      <c r="V21" s="64"/>
      <c r="W21" s="64"/>
      <c r="X21" s="84"/>
    </row>
    <row r="22" spans="3:24" ht="27" customHeight="1" x14ac:dyDescent="0.25">
      <c r="C22" s="83"/>
      <c r="D22" s="124"/>
      <c r="F22" s="53" t="s">
        <v>126</v>
      </c>
      <c r="G22" s="54">
        <v>26</v>
      </c>
      <c r="H22" s="55" t="s">
        <v>85</v>
      </c>
      <c r="I22" s="56">
        <v>46120</v>
      </c>
      <c r="J22" s="55" t="s">
        <v>98</v>
      </c>
      <c r="K22" s="57">
        <v>0.89583333333333337</v>
      </c>
      <c r="L22" s="55" t="s">
        <v>135</v>
      </c>
      <c r="M22" s="55" t="s">
        <v>55</v>
      </c>
      <c r="N22" s="55" t="s">
        <v>124</v>
      </c>
      <c r="O22" s="55" t="s">
        <v>112</v>
      </c>
      <c r="P22" s="55" t="s">
        <v>111</v>
      </c>
      <c r="Q22" s="55" t="s">
        <v>179</v>
      </c>
      <c r="R22" s="63">
        <v>1</v>
      </c>
      <c r="S22" s="64"/>
      <c r="T22" s="64"/>
      <c r="U22" s="64"/>
      <c r="V22" s="64"/>
      <c r="W22" s="64"/>
      <c r="X22" s="84"/>
    </row>
    <row r="23" spans="3:24" ht="27" customHeight="1" x14ac:dyDescent="0.25">
      <c r="C23" s="83"/>
      <c r="D23" s="124"/>
      <c r="F23" s="53" t="s">
        <v>87</v>
      </c>
      <c r="G23" s="54">
        <v>68</v>
      </c>
      <c r="H23" s="55" t="s">
        <v>76</v>
      </c>
      <c r="I23" s="56">
        <v>46123</v>
      </c>
      <c r="J23" s="55" t="s">
        <v>80</v>
      </c>
      <c r="K23" s="57">
        <v>0.70833333333333337</v>
      </c>
      <c r="L23" s="55" t="s">
        <v>127</v>
      </c>
      <c r="M23" s="55" t="s">
        <v>55</v>
      </c>
      <c r="N23" s="55" t="s">
        <v>189</v>
      </c>
      <c r="O23" s="55" t="s">
        <v>128</v>
      </c>
      <c r="P23" s="55" t="s">
        <v>111</v>
      </c>
      <c r="Q23" s="55" t="s">
        <v>179</v>
      </c>
      <c r="R23" s="63">
        <v>1</v>
      </c>
      <c r="S23" s="64"/>
      <c r="T23" s="64"/>
      <c r="U23" s="64"/>
      <c r="V23" s="64"/>
      <c r="W23" s="64"/>
      <c r="X23" s="84"/>
    </row>
    <row r="24" spans="3:24" ht="27" customHeight="1" x14ac:dyDescent="0.25">
      <c r="C24" s="83"/>
      <c r="D24" s="124"/>
      <c r="F24" s="53" t="s">
        <v>87</v>
      </c>
      <c r="G24" s="54">
        <v>116</v>
      </c>
      <c r="H24" s="55" t="s">
        <v>85</v>
      </c>
      <c r="I24" s="56">
        <v>46130</v>
      </c>
      <c r="J24" s="55" t="s">
        <v>80</v>
      </c>
      <c r="K24" s="57">
        <v>0.66666666666666663</v>
      </c>
      <c r="L24" s="55" t="s">
        <v>189</v>
      </c>
      <c r="M24" s="55" t="s">
        <v>55</v>
      </c>
      <c r="N24" s="55" t="s">
        <v>187</v>
      </c>
      <c r="O24" s="55" t="s">
        <v>128</v>
      </c>
      <c r="P24" s="55" t="s">
        <v>111</v>
      </c>
      <c r="Q24" s="55" t="s">
        <v>179</v>
      </c>
      <c r="R24" s="63">
        <v>1</v>
      </c>
      <c r="S24" s="64"/>
      <c r="T24" s="64"/>
      <c r="U24" s="64"/>
      <c r="V24" s="64"/>
      <c r="W24" s="64"/>
      <c r="X24" s="84"/>
    </row>
    <row r="25" spans="3:24" ht="27" customHeight="1" x14ac:dyDescent="0.25">
      <c r="C25" s="83"/>
      <c r="D25" s="124"/>
      <c r="F25" s="53" t="s">
        <v>130</v>
      </c>
      <c r="G25" s="54">
        <v>45</v>
      </c>
      <c r="H25" s="55" t="s">
        <v>90</v>
      </c>
      <c r="I25" s="56">
        <v>46131</v>
      </c>
      <c r="J25" s="55" t="s">
        <v>71</v>
      </c>
      <c r="K25" s="57">
        <v>0.83333333333333337</v>
      </c>
      <c r="L25" s="55" t="s">
        <v>124</v>
      </c>
      <c r="M25" s="55" t="s">
        <v>55</v>
      </c>
      <c r="N25" s="55" t="s">
        <v>141</v>
      </c>
      <c r="O25" s="55" t="s">
        <v>112</v>
      </c>
      <c r="P25" s="55" t="s">
        <v>111</v>
      </c>
      <c r="Q25" s="55" t="s">
        <v>179</v>
      </c>
      <c r="R25" s="63">
        <v>1</v>
      </c>
      <c r="S25" s="64"/>
      <c r="T25" s="64"/>
      <c r="U25" s="64"/>
      <c r="V25" s="64"/>
      <c r="W25" s="64"/>
      <c r="X25" s="84"/>
    </row>
    <row r="26" spans="3:24" ht="27" customHeight="1" x14ac:dyDescent="0.25">
      <c r="C26" s="83"/>
      <c r="D26" s="124"/>
      <c r="F26" s="53" t="s">
        <v>122</v>
      </c>
      <c r="G26" s="54">
        <v>101</v>
      </c>
      <c r="H26" s="55" t="s">
        <v>64</v>
      </c>
      <c r="I26" s="56">
        <v>46134</v>
      </c>
      <c r="J26" s="55" t="s">
        <v>98</v>
      </c>
      <c r="K26" s="57">
        <v>0.85416666666666663</v>
      </c>
      <c r="L26" s="55" t="s">
        <v>124</v>
      </c>
      <c r="M26" s="55" t="s">
        <v>55</v>
      </c>
      <c r="N26" s="55" t="s">
        <v>142</v>
      </c>
      <c r="O26" s="55" t="s">
        <v>112</v>
      </c>
      <c r="P26" s="55" t="s">
        <v>111</v>
      </c>
      <c r="Q26" s="55" t="s">
        <v>179</v>
      </c>
      <c r="R26" s="63">
        <v>1</v>
      </c>
      <c r="S26" s="64"/>
      <c r="T26" s="64"/>
      <c r="U26" s="64"/>
      <c r="V26" s="64"/>
      <c r="W26" s="64"/>
      <c r="X26" s="84"/>
    </row>
    <row r="27" spans="3:24" ht="27" customHeight="1" x14ac:dyDescent="0.25">
      <c r="C27" s="83"/>
      <c r="D27" s="124"/>
      <c r="F27" s="53" t="s">
        <v>130</v>
      </c>
      <c r="G27" s="54">
        <v>55</v>
      </c>
      <c r="H27" s="55" t="s">
        <v>91</v>
      </c>
      <c r="I27" s="56">
        <v>46138</v>
      </c>
      <c r="J27" s="55" t="s">
        <v>71</v>
      </c>
      <c r="K27" s="57">
        <v>0.75</v>
      </c>
      <c r="L27" s="55" t="s">
        <v>135</v>
      </c>
      <c r="M27" s="55" t="s">
        <v>55</v>
      </c>
      <c r="N27" s="55" t="s">
        <v>190</v>
      </c>
      <c r="O27" s="55" t="s">
        <v>112</v>
      </c>
      <c r="P27" s="55" t="s">
        <v>111</v>
      </c>
      <c r="Q27" s="55" t="s">
        <v>179</v>
      </c>
      <c r="R27" s="63">
        <v>1</v>
      </c>
      <c r="S27" s="64"/>
      <c r="T27" s="64"/>
      <c r="U27" s="64"/>
      <c r="V27" s="64"/>
      <c r="W27" s="64"/>
      <c r="X27" s="84"/>
    </row>
    <row r="28" spans="3:24" ht="27" customHeight="1" x14ac:dyDescent="0.25">
      <c r="C28" s="83"/>
      <c r="D28" s="124"/>
      <c r="F28" s="53" t="s">
        <v>70</v>
      </c>
      <c r="G28" s="54">
        <v>32</v>
      </c>
      <c r="H28" s="55" t="s">
        <v>96</v>
      </c>
      <c r="I28" s="56">
        <v>46141</v>
      </c>
      <c r="J28" s="55" t="s">
        <v>98</v>
      </c>
      <c r="K28" s="57">
        <v>0.625</v>
      </c>
      <c r="L28" s="55" t="s">
        <v>191</v>
      </c>
      <c r="M28" s="55" t="s">
        <v>55</v>
      </c>
      <c r="N28" s="55" t="s">
        <v>172</v>
      </c>
      <c r="O28" s="55" t="s">
        <v>115</v>
      </c>
      <c r="P28" s="55" t="s">
        <v>111</v>
      </c>
      <c r="Q28" s="55" t="s">
        <v>179</v>
      </c>
      <c r="R28" s="63"/>
      <c r="S28" s="64"/>
      <c r="T28" s="64">
        <v>1</v>
      </c>
      <c r="U28" s="64"/>
      <c r="V28" s="64"/>
      <c r="W28" s="64"/>
      <c r="X28" s="84"/>
    </row>
    <row r="29" spans="3:24" ht="27" customHeight="1" x14ac:dyDescent="0.25">
      <c r="C29" s="83"/>
      <c r="D29" s="124"/>
      <c r="F29" s="53" t="s">
        <v>130</v>
      </c>
      <c r="G29" s="54">
        <v>65</v>
      </c>
      <c r="H29" s="55" t="s">
        <v>95</v>
      </c>
      <c r="I29" s="56">
        <v>46144</v>
      </c>
      <c r="J29" s="55" t="s">
        <v>80</v>
      </c>
      <c r="K29" s="57">
        <v>0.85416666666666663</v>
      </c>
      <c r="L29" s="55" t="s">
        <v>124</v>
      </c>
      <c r="M29" s="55" t="s">
        <v>55</v>
      </c>
      <c r="N29" s="55" t="s">
        <v>192</v>
      </c>
      <c r="O29" s="55" t="s">
        <v>112</v>
      </c>
      <c r="P29" s="55" t="s">
        <v>111</v>
      </c>
      <c r="Q29" s="55" t="s">
        <v>179</v>
      </c>
      <c r="R29" s="63">
        <v>1</v>
      </c>
      <c r="S29" s="64"/>
      <c r="T29" s="64"/>
      <c r="U29" s="64"/>
      <c r="V29" s="64"/>
      <c r="W29" s="64"/>
      <c r="X29" s="84"/>
    </row>
    <row r="30" spans="3:24" ht="27" customHeight="1" x14ac:dyDescent="0.25">
      <c r="C30" s="83"/>
      <c r="D30" s="124"/>
      <c r="F30" s="53" t="s">
        <v>143</v>
      </c>
      <c r="G30" s="54">
        <v>212</v>
      </c>
      <c r="H30" s="55">
        <v>5</v>
      </c>
      <c r="I30" s="56">
        <v>46145</v>
      </c>
      <c r="J30" s="55" t="s">
        <v>71</v>
      </c>
      <c r="K30" s="57">
        <v>0.70833333333333337</v>
      </c>
      <c r="L30" s="55" t="s">
        <v>127</v>
      </c>
      <c r="M30" s="55" t="s">
        <v>55</v>
      </c>
      <c r="N30" s="55" t="s">
        <v>193</v>
      </c>
      <c r="O30" s="55" t="s">
        <v>128</v>
      </c>
      <c r="P30" s="55" t="s">
        <v>111</v>
      </c>
      <c r="Q30" s="55" t="s">
        <v>179</v>
      </c>
      <c r="R30" s="63">
        <v>1</v>
      </c>
      <c r="S30" s="64"/>
      <c r="T30" s="64"/>
      <c r="U30" s="64"/>
      <c r="V30" s="64"/>
      <c r="W30" s="64"/>
      <c r="X30" s="84"/>
    </row>
    <row r="31" spans="3:24" ht="27" customHeight="1" x14ac:dyDescent="0.25">
      <c r="C31" s="83"/>
      <c r="D31" s="124"/>
      <c r="F31" s="53" t="s">
        <v>143</v>
      </c>
      <c r="G31" s="54">
        <v>259</v>
      </c>
      <c r="H31" s="55" t="s">
        <v>91</v>
      </c>
      <c r="I31" s="56">
        <v>46151</v>
      </c>
      <c r="J31" s="55" t="s">
        <v>80</v>
      </c>
      <c r="K31" s="57">
        <v>0.66666666666666663</v>
      </c>
      <c r="L31" s="55" t="s">
        <v>189</v>
      </c>
      <c r="M31" s="55" t="s">
        <v>55</v>
      </c>
      <c r="N31" s="55" t="s">
        <v>194</v>
      </c>
      <c r="O31" s="55" t="s">
        <v>128</v>
      </c>
      <c r="P31" s="55" t="s">
        <v>111</v>
      </c>
      <c r="Q31" s="55" t="s">
        <v>179</v>
      </c>
      <c r="R31" s="63">
        <v>1</v>
      </c>
      <c r="S31" s="64"/>
      <c r="T31" s="64"/>
      <c r="U31" s="64"/>
      <c r="V31" s="64"/>
      <c r="W31" s="64"/>
      <c r="X31" s="84"/>
    </row>
    <row r="32" spans="3:24" ht="27" customHeight="1" x14ac:dyDescent="0.25">
      <c r="C32" s="83"/>
      <c r="D32" s="124"/>
      <c r="F32" s="53" t="s">
        <v>122</v>
      </c>
      <c r="G32" s="54">
        <v>111</v>
      </c>
      <c r="H32" s="55" t="s">
        <v>76</v>
      </c>
      <c r="I32" s="56">
        <v>46155</v>
      </c>
      <c r="J32" s="55" t="s">
        <v>98</v>
      </c>
      <c r="K32" s="57">
        <v>0.89583333333333337</v>
      </c>
      <c r="L32" s="55" t="s">
        <v>135</v>
      </c>
      <c r="M32" s="55" t="s">
        <v>55</v>
      </c>
      <c r="N32" s="55" t="s">
        <v>195</v>
      </c>
      <c r="O32" s="55" t="s">
        <v>112</v>
      </c>
      <c r="P32" s="55" t="s">
        <v>111</v>
      </c>
      <c r="Q32" s="55" t="s">
        <v>179</v>
      </c>
      <c r="R32" s="63">
        <v>1</v>
      </c>
      <c r="S32" s="64"/>
      <c r="T32" s="64"/>
      <c r="U32" s="64"/>
      <c r="V32" s="64"/>
      <c r="W32" s="64"/>
      <c r="X32" s="84"/>
    </row>
    <row r="33" spans="3:24" ht="27" customHeight="1" x14ac:dyDescent="0.25">
      <c r="C33" s="83"/>
      <c r="D33" s="124"/>
      <c r="F33" s="53" t="s">
        <v>143</v>
      </c>
      <c r="G33" s="54">
        <v>309</v>
      </c>
      <c r="H33" s="55" t="s">
        <v>95</v>
      </c>
      <c r="I33" s="56">
        <v>46158</v>
      </c>
      <c r="J33" s="55" t="s">
        <v>80</v>
      </c>
      <c r="K33" s="57">
        <v>0.66666666666666663</v>
      </c>
      <c r="L33" s="55" t="s">
        <v>196</v>
      </c>
      <c r="M33" s="55" t="s">
        <v>55</v>
      </c>
      <c r="N33" s="55" t="s">
        <v>149</v>
      </c>
      <c r="O33" s="55" t="s">
        <v>128</v>
      </c>
      <c r="P33" s="55" t="s">
        <v>111</v>
      </c>
      <c r="Q33" s="55" t="s">
        <v>179</v>
      </c>
      <c r="R33" s="63">
        <v>1</v>
      </c>
      <c r="S33" s="64"/>
      <c r="T33" s="64"/>
      <c r="U33" s="64"/>
      <c r="V33" s="64"/>
      <c r="W33" s="64"/>
      <c r="X33" s="84"/>
    </row>
    <row r="34" spans="3:24" ht="27" customHeight="1" x14ac:dyDescent="0.25">
      <c r="C34" s="83"/>
      <c r="D34" s="124"/>
      <c r="F34" s="53" t="s">
        <v>143</v>
      </c>
      <c r="G34" s="54">
        <v>307</v>
      </c>
      <c r="H34" s="55" t="s">
        <v>95</v>
      </c>
      <c r="I34" s="56">
        <v>46159</v>
      </c>
      <c r="J34" s="55" t="s">
        <v>71</v>
      </c>
      <c r="K34" s="57">
        <v>0.70833333333333337</v>
      </c>
      <c r="L34" s="55" t="s">
        <v>127</v>
      </c>
      <c r="M34" s="55" t="s">
        <v>55</v>
      </c>
      <c r="N34" s="55" t="s">
        <v>144</v>
      </c>
      <c r="O34" s="55" t="s">
        <v>128</v>
      </c>
      <c r="P34" s="55" t="s">
        <v>111</v>
      </c>
      <c r="Q34" s="55" t="s">
        <v>179</v>
      </c>
      <c r="R34" s="63">
        <v>1</v>
      </c>
      <c r="S34" s="64"/>
      <c r="T34" s="64"/>
      <c r="U34" s="64"/>
      <c r="V34" s="64"/>
      <c r="W34" s="64"/>
      <c r="X34" s="84"/>
    </row>
    <row r="35" spans="3:24" ht="27" customHeight="1" x14ac:dyDescent="0.25">
      <c r="C35" s="83"/>
      <c r="D35" s="124"/>
      <c r="F35" s="53" t="s">
        <v>143</v>
      </c>
      <c r="G35" s="54">
        <v>355</v>
      </c>
      <c r="H35" s="55" t="s">
        <v>96</v>
      </c>
      <c r="I35" s="56">
        <v>46165</v>
      </c>
      <c r="J35" s="55" t="s">
        <v>80</v>
      </c>
      <c r="K35" s="57">
        <v>0.70833333333333337</v>
      </c>
      <c r="L35" s="55" t="s">
        <v>127</v>
      </c>
      <c r="M35" s="55" t="s">
        <v>55</v>
      </c>
      <c r="N35" s="55" t="s">
        <v>194</v>
      </c>
      <c r="O35" s="55" t="s">
        <v>128</v>
      </c>
      <c r="P35" s="55" t="s">
        <v>111</v>
      </c>
      <c r="Q35" s="55" t="s">
        <v>179</v>
      </c>
      <c r="R35" s="63">
        <v>1</v>
      </c>
      <c r="S35" s="64"/>
      <c r="T35" s="64"/>
      <c r="U35" s="64"/>
      <c r="V35" s="64"/>
      <c r="W35" s="64"/>
      <c r="X35" s="84"/>
    </row>
    <row r="36" spans="3:24" ht="27" customHeight="1" x14ac:dyDescent="0.25">
      <c r="C36" s="83"/>
      <c r="D36" s="124"/>
      <c r="F36" s="53" t="s">
        <v>130</v>
      </c>
      <c r="G36" s="54">
        <v>105</v>
      </c>
      <c r="H36" s="55" t="s">
        <v>151</v>
      </c>
      <c r="I36" s="56">
        <v>46173</v>
      </c>
      <c r="J36" s="55" t="s">
        <v>71</v>
      </c>
      <c r="K36" s="57">
        <v>0.66666666666666663</v>
      </c>
      <c r="L36" s="55" t="s">
        <v>135</v>
      </c>
      <c r="M36" s="55" t="s">
        <v>55</v>
      </c>
      <c r="N36" s="55" t="s">
        <v>152</v>
      </c>
      <c r="O36" s="55" t="s">
        <v>112</v>
      </c>
      <c r="P36" s="55" t="s">
        <v>111</v>
      </c>
      <c r="Q36" s="55" t="s">
        <v>179</v>
      </c>
      <c r="R36" s="63">
        <v>1</v>
      </c>
      <c r="S36" s="64"/>
      <c r="T36" s="64"/>
      <c r="U36" s="64"/>
      <c r="V36" s="64"/>
      <c r="W36" s="64"/>
      <c r="X36" s="84"/>
    </row>
    <row r="37" spans="3:24" ht="27" customHeight="1" x14ac:dyDescent="0.25">
      <c r="C37" s="83"/>
      <c r="D37" s="124"/>
      <c r="F37" s="53" t="s">
        <v>92</v>
      </c>
      <c r="G37" s="54">
        <v>450</v>
      </c>
      <c r="H37" s="55" t="s">
        <v>97</v>
      </c>
      <c r="I37" s="56">
        <v>46180</v>
      </c>
      <c r="J37" s="55" t="s">
        <v>71</v>
      </c>
      <c r="K37" s="57">
        <v>0.64583333333333337</v>
      </c>
      <c r="L37" s="55" t="s">
        <v>153</v>
      </c>
      <c r="M37" s="55" t="s">
        <v>55</v>
      </c>
      <c r="N37" s="55" t="s">
        <v>154</v>
      </c>
      <c r="O37" s="55" t="s">
        <v>155</v>
      </c>
      <c r="P37" s="55" t="s">
        <v>156</v>
      </c>
      <c r="Q37" s="55" t="s">
        <v>179</v>
      </c>
      <c r="R37" s="63">
        <v>1</v>
      </c>
      <c r="S37" s="64"/>
      <c r="T37" s="64"/>
      <c r="U37" s="64"/>
      <c r="V37" s="64"/>
      <c r="W37" s="64"/>
      <c r="X37" s="84"/>
    </row>
    <row r="38" spans="3:24" ht="27" customHeight="1" x14ac:dyDescent="0.25">
      <c r="C38" s="83"/>
      <c r="D38" s="124"/>
      <c r="F38" s="53" t="s">
        <v>157</v>
      </c>
      <c r="G38" s="54">
        <v>95</v>
      </c>
      <c r="H38" s="55" t="s">
        <v>97</v>
      </c>
      <c r="I38" s="56">
        <v>46187</v>
      </c>
      <c r="J38" s="55" t="s">
        <v>71</v>
      </c>
      <c r="K38" s="57">
        <v>0.8125</v>
      </c>
      <c r="L38" s="55" t="s">
        <v>158</v>
      </c>
      <c r="M38" s="55" t="s">
        <v>55</v>
      </c>
      <c r="N38" s="55" t="s">
        <v>159</v>
      </c>
      <c r="O38" s="55" t="s">
        <v>160</v>
      </c>
      <c r="P38" s="55" t="s">
        <v>111</v>
      </c>
      <c r="Q38" s="55" t="s">
        <v>179</v>
      </c>
      <c r="R38" s="63">
        <v>1</v>
      </c>
      <c r="S38" s="64"/>
      <c r="T38" s="64"/>
      <c r="U38" s="64"/>
      <c r="V38" s="64"/>
      <c r="W38" s="64"/>
      <c r="X38" s="84"/>
    </row>
    <row r="39" spans="3:24" ht="27" customHeight="1" x14ac:dyDescent="0.25">
      <c r="C39" s="83"/>
      <c r="D39" s="124"/>
      <c r="F39" s="53" t="s">
        <v>130</v>
      </c>
      <c r="G39" s="54">
        <v>125</v>
      </c>
      <c r="H39" s="55" t="s">
        <v>161</v>
      </c>
      <c r="I39" s="56">
        <v>46189</v>
      </c>
      <c r="J39" s="55" t="s">
        <v>65</v>
      </c>
      <c r="K39" s="57">
        <v>0.83333333333333337</v>
      </c>
      <c r="L39" s="55" t="s">
        <v>124</v>
      </c>
      <c r="M39" s="55" t="s">
        <v>55</v>
      </c>
      <c r="N39" s="55" t="s">
        <v>162</v>
      </c>
      <c r="O39" s="55" t="s">
        <v>112</v>
      </c>
      <c r="P39" s="55" t="s">
        <v>111</v>
      </c>
      <c r="Q39" s="55" t="s">
        <v>179</v>
      </c>
      <c r="R39" s="63">
        <v>1</v>
      </c>
      <c r="S39" s="64"/>
      <c r="T39" s="64"/>
      <c r="U39" s="64"/>
      <c r="V39" s="64"/>
      <c r="W39" s="64"/>
      <c r="X39" s="84"/>
    </row>
    <row r="40" spans="3:24" ht="27" customHeight="1" x14ac:dyDescent="0.25">
      <c r="C40" s="83"/>
      <c r="D40" s="124"/>
      <c r="F40" s="53" t="s">
        <v>130</v>
      </c>
      <c r="G40" s="54">
        <v>145</v>
      </c>
      <c r="H40" s="55" t="s">
        <v>163</v>
      </c>
      <c r="I40" s="56">
        <v>46201</v>
      </c>
      <c r="J40" s="55" t="s">
        <v>71</v>
      </c>
      <c r="K40" s="57">
        <v>0.66666666666666663</v>
      </c>
      <c r="L40" s="55" t="s">
        <v>124</v>
      </c>
      <c r="M40" s="55" t="s">
        <v>55</v>
      </c>
      <c r="N40" s="55" t="s">
        <v>145</v>
      </c>
      <c r="O40" s="55" t="s">
        <v>112</v>
      </c>
      <c r="P40" s="55" t="s">
        <v>111</v>
      </c>
      <c r="Q40" s="55" t="s">
        <v>179</v>
      </c>
      <c r="R40" s="63">
        <v>1</v>
      </c>
      <c r="S40" s="64"/>
      <c r="T40" s="64"/>
      <c r="U40" s="64"/>
      <c r="V40" s="64"/>
      <c r="W40" s="64"/>
      <c r="X40" s="84"/>
    </row>
    <row r="41" spans="3:24" ht="27" customHeight="1" x14ac:dyDescent="0.25">
      <c r="C41" s="83"/>
      <c r="D41" s="124"/>
      <c r="F41" s="53" t="s">
        <v>87</v>
      </c>
      <c r="G41" s="54">
        <v>566</v>
      </c>
      <c r="H41" s="55" t="s">
        <v>197</v>
      </c>
      <c r="I41" s="56">
        <v>46215</v>
      </c>
      <c r="J41" s="55" t="s">
        <v>71</v>
      </c>
      <c r="K41" s="57">
        <v>0.70833333333333337</v>
      </c>
      <c r="L41" s="55" t="s">
        <v>127</v>
      </c>
      <c r="M41" s="55" t="s">
        <v>55</v>
      </c>
      <c r="N41" s="55" t="s">
        <v>129</v>
      </c>
      <c r="O41" s="55" t="s">
        <v>128</v>
      </c>
      <c r="P41" s="55" t="s">
        <v>111</v>
      </c>
      <c r="Q41" s="55" t="s">
        <v>179</v>
      </c>
      <c r="R41" s="63">
        <v>1</v>
      </c>
      <c r="S41" s="64"/>
      <c r="T41" s="64"/>
      <c r="U41" s="64"/>
      <c r="V41" s="64"/>
      <c r="W41" s="64"/>
      <c r="X41" s="84"/>
    </row>
    <row r="42" spans="3:24" ht="27" customHeight="1" x14ac:dyDescent="0.25">
      <c r="C42" s="83"/>
      <c r="D42" s="124"/>
      <c r="F42" s="53" t="s">
        <v>87</v>
      </c>
      <c r="G42" s="54">
        <v>585</v>
      </c>
      <c r="H42" s="55" t="s">
        <v>198</v>
      </c>
      <c r="I42" s="56">
        <v>46229</v>
      </c>
      <c r="J42" s="55" t="s">
        <v>71</v>
      </c>
      <c r="K42" s="57">
        <v>0.70833333333333337</v>
      </c>
      <c r="L42" s="55" t="s">
        <v>127</v>
      </c>
      <c r="M42" s="55" t="s">
        <v>99</v>
      </c>
      <c r="N42" s="55" t="s">
        <v>199</v>
      </c>
      <c r="O42" s="55" t="s">
        <v>128</v>
      </c>
      <c r="P42" s="55" t="s">
        <v>111</v>
      </c>
      <c r="Q42" s="55" t="s">
        <v>179</v>
      </c>
      <c r="R42" s="63">
        <v>1</v>
      </c>
      <c r="S42" s="64"/>
      <c r="T42" s="64"/>
      <c r="U42" s="64"/>
      <c r="V42" s="64"/>
      <c r="W42" s="64"/>
      <c r="X42" s="84"/>
    </row>
    <row r="43" spans="3:24" ht="27" customHeight="1" x14ac:dyDescent="0.25">
      <c r="C43" s="83"/>
      <c r="D43" s="124"/>
      <c r="F43" s="53" t="s">
        <v>130</v>
      </c>
      <c r="G43" s="54">
        <v>195</v>
      </c>
      <c r="H43" s="55" t="s">
        <v>200</v>
      </c>
      <c r="I43" s="56">
        <v>46231</v>
      </c>
      <c r="J43" s="55" t="s">
        <v>65</v>
      </c>
      <c r="K43" s="57">
        <v>0.89930555555555558</v>
      </c>
      <c r="L43" s="55" t="s">
        <v>124</v>
      </c>
      <c r="M43" s="55" t="s">
        <v>55</v>
      </c>
      <c r="N43" s="55" t="s">
        <v>201</v>
      </c>
      <c r="O43" s="55" t="s">
        <v>167</v>
      </c>
      <c r="P43" s="55" t="s">
        <v>111</v>
      </c>
      <c r="Q43" s="55" t="s">
        <v>179</v>
      </c>
      <c r="R43" s="63">
        <v>1</v>
      </c>
      <c r="S43" s="64"/>
      <c r="T43" s="64"/>
      <c r="U43" s="64"/>
      <c r="V43" s="64"/>
      <c r="W43" s="64"/>
      <c r="X43" s="84"/>
    </row>
    <row r="44" spans="3:24" ht="27" customHeight="1" x14ac:dyDescent="0.25">
      <c r="C44" s="8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84"/>
    </row>
    <row r="45" spans="3:24" ht="27" customHeight="1" x14ac:dyDescent="0.25">
      <c r="C45" s="8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84"/>
    </row>
    <row r="46" spans="3:24" ht="27" customHeight="1" x14ac:dyDescent="0.25">
      <c r="C46" s="8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84"/>
    </row>
    <row r="47" spans="3:24" ht="27" customHeight="1" x14ac:dyDescent="0.25">
      <c r="C47" s="8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84"/>
    </row>
    <row r="48" spans="3:24" ht="27" customHeight="1" x14ac:dyDescent="0.25">
      <c r="C48" s="8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84"/>
    </row>
    <row r="49" spans="3:24" ht="27" customHeight="1" x14ac:dyDescent="0.25">
      <c r="C49" s="8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84"/>
    </row>
    <row r="50" spans="3:24" ht="27" customHeight="1" x14ac:dyDescent="0.25">
      <c r="C50" s="8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84"/>
    </row>
    <row r="51" spans="3:24" ht="27" customHeight="1" x14ac:dyDescent="0.25">
      <c r="C51" s="8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84"/>
    </row>
    <row r="52" spans="3:24" ht="27" customHeight="1" x14ac:dyDescent="0.25">
      <c r="C52" s="8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84"/>
    </row>
    <row r="53" spans="3:24" ht="27" customHeight="1" x14ac:dyDescent="0.25">
      <c r="C53" s="8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84"/>
    </row>
    <row r="54" spans="3:24" ht="27" customHeight="1" x14ac:dyDescent="0.25">
      <c r="C54" s="8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84"/>
    </row>
    <row r="55" spans="3:24" ht="27" customHeight="1" x14ac:dyDescent="0.25">
      <c r="C55" s="8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84"/>
    </row>
    <row r="56" spans="3:24" ht="27" customHeight="1" x14ac:dyDescent="0.25">
      <c r="C56" s="8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84"/>
    </row>
    <row r="57" spans="3:24" ht="27" customHeight="1" x14ac:dyDescent="0.25">
      <c r="C57" s="8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84"/>
    </row>
    <row r="58" spans="3:24" ht="27" customHeight="1" x14ac:dyDescent="0.25">
      <c r="C58" s="8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84"/>
    </row>
    <row r="59" spans="3:24" ht="27" customHeight="1" x14ac:dyDescent="0.25">
      <c r="C59" s="8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84"/>
    </row>
    <row r="60" spans="3:24" ht="27" customHeight="1" x14ac:dyDescent="0.25">
      <c r="C60" s="83"/>
      <c r="D60" s="125"/>
      <c r="F60" s="58"/>
      <c r="G60" s="59"/>
      <c r="H60" s="60"/>
      <c r="I60" s="61"/>
      <c r="J60" s="60"/>
      <c r="K60" s="62"/>
      <c r="L60" s="60"/>
      <c r="M60" s="60"/>
      <c r="N60" s="60"/>
      <c r="O60" s="60"/>
      <c r="P60" s="60"/>
      <c r="Q60" s="60"/>
      <c r="R60" s="66">
        <f t="shared" ref="R60:W60" si="1">SUM(R5:R59)</f>
        <v>27</v>
      </c>
      <c r="S60" s="67">
        <f t="shared" si="1"/>
        <v>0</v>
      </c>
      <c r="T60" s="67">
        <f t="shared" si="1"/>
        <v>12</v>
      </c>
      <c r="U60" s="67">
        <f t="shared" si="1"/>
        <v>0</v>
      </c>
      <c r="V60" s="67">
        <f t="shared" si="1"/>
        <v>0</v>
      </c>
      <c r="W60" s="67">
        <f t="shared" si="1"/>
        <v>0</v>
      </c>
      <c r="X60" s="84"/>
    </row>
    <row r="61" spans="3:24" ht="9.9" customHeight="1" x14ac:dyDescent="0.25">
      <c r="C61" s="85"/>
      <c r="D61" s="86"/>
      <c r="E61" s="87"/>
      <c r="F61" s="87"/>
      <c r="G61" s="88"/>
      <c r="H61" s="88"/>
      <c r="I61" s="88"/>
      <c r="J61" s="88"/>
      <c r="K61" s="94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9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7" min="2" max="23" man="1"/>
  </rowBreak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73E2-6DDB-4499-8AF3-66C46AE13883}">
  <sheetPr>
    <pageSetUpPr fitToPage="1"/>
  </sheetPr>
  <dimension ref="A1:Y163"/>
  <sheetViews>
    <sheetView showGridLines="0" topLeftCell="B33" zoomScale="96" zoomScaleNormal="96" zoomScaleSheetLayoutView="55" workbookViewId="0">
      <selection activeCell="F43" sqref="F4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5.44140625" style="2" bestFit="1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24</v>
      </c>
      <c r="S3" s="30">
        <f t="shared" ref="S3:W3" si="0">S61</f>
        <v>0</v>
      </c>
      <c r="T3" s="30">
        <f t="shared" si="0"/>
        <v>14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202</v>
      </c>
      <c r="F5" s="53" t="s">
        <v>63</v>
      </c>
      <c r="G5" s="54">
        <v>43</v>
      </c>
      <c r="H5" s="55" t="s">
        <v>107</v>
      </c>
      <c r="I5" s="56">
        <v>46089</v>
      </c>
      <c r="J5" s="55" t="s">
        <v>71</v>
      </c>
      <c r="K5" s="57">
        <v>0.75</v>
      </c>
      <c r="L5" s="55" t="s">
        <v>110</v>
      </c>
      <c r="M5" s="55" t="s">
        <v>55</v>
      </c>
      <c r="N5" s="55" t="s">
        <v>111</v>
      </c>
      <c r="O5" s="55" t="s">
        <v>112</v>
      </c>
      <c r="P5" s="55" t="s">
        <v>111</v>
      </c>
      <c r="Q5" s="55" t="s">
        <v>203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114</v>
      </c>
      <c r="G6" s="54">
        <v>32</v>
      </c>
      <c r="H6" s="55" t="s">
        <v>76</v>
      </c>
      <c r="I6" s="56">
        <v>46054</v>
      </c>
      <c r="J6" s="55" t="s">
        <v>71</v>
      </c>
      <c r="K6" s="57">
        <v>0.75</v>
      </c>
      <c r="L6" s="55" t="s">
        <v>110</v>
      </c>
      <c r="M6" s="55" t="s">
        <v>55</v>
      </c>
      <c r="N6" s="55" t="s">
        <v>67</v>
      </c>
      <c r="O6" s="55" t="s">
        <v>115</v>
      </c>
      <c r="P6" s="55" t="s">
        <v>111</v>
      </c>
      <c r="Q6" s="55" t="s">
        <v>203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114</v>
      </c>
      <c r="G7" s="54">
        <v>33</v>
      </c>
      <c r="H7" s="55" t="s">
        <v>85</v>
      </c>
      <c r="I7" s="56">
        <v>46061</v>
      </c>
      <c r="J7" s="55" t="s">
        <v>71</v>
      </c>
      <c r="K7" s="57">
        <v>0.75</v>
      </c>
      <c r="L7" s="55" t="s">
        <v>110</v>
      </c>
      <c r="M7" s="55" t="s">
        <v>55</v>
      </c>
      <c r="N7" s="55" t="s">
        <v>111</v>
      </c>
      <c r="O7" s="55" t="s">
        <v>112</v>
      </c>
      <c r="P7" s="55" t="s">
        <v>111</v>
      </c>
      <c r="Q7" s="55" t="s">
        <v>203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27</v>
      </c>
      <c r="H8" s="55" t="s">
        <v>64</v>
      </c>
      <c r="I8" s="56">
        <v>46047</v>
      </c>
      <c r="J8" s="55" t="s">
        <v>71</v>
      </c>
      <c r="K8" s="57">
        <v>0.75</v>
      </c>
      <c r="L8" s="55" t="s">
        <v>119</v>
      </c>
      <c r="M8" s="55" t="s">
        <v>55</v>
      </c>
      <c r="N8" s="55" t="s">
        <v>110</v>
      </c>
      <c r="O8" s="55" t="s">
        <v>115</v>
      </c>
      <c r="P8" s="55" t="s">
        <v>111</v>
      </c>
      <c r="Q8" s="55" t="s">
        <v>203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28</v>
      </c>
      <c r="H9" s="55" t="s">
        <v>64</v>
      </c>
      <c r="I9" s="56">
        <v>46048</v>
      </c>
      <c r="J9" s="55" t="s">
        <v>180</v>
      </c>
      <c r="K9" s="57">
        <v>0.85416666666666663</v>
      </c>
      <c r="L9" s="55" t="s">
        <v>111</v>
      </c>
      <c r="M9" s="55" t="s">
        <v>55</v>
      </c>
      <c r="N9" s="55" t="s">
        <v>116</v>
      </c>
      <c r="O9" s="55" t="s">
        <v>115</v>
      </c>
      <c r="P9" s="55" t="s">
        <v>111</v>
      </c>
      <c r="Q9" s="55" t="s">
        <v>203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31</v>
      </c>
      <c r="H10" s="55" t="s">
        <v>76</v>
      </c>
      <c r="I10" s="56">
        <v>46053</v>
      </c>
      <c r="J10" s="55" t="s">
        <v>80</v>
      </c>
      <c r="K10" s="57">
        <v>0.6875</v>
      </c>
      <c r="L10" s="55" t="s">
        <v>111</v>
      </c>
      <c r="M10" s="55" t="s">
        <v>55</v>
      </c>
      <c r="N10" s="55" t="s">
        <v>66</v>
      </c>
      <c r="O10" s="55" t="s">
        <v>115</v>
      </c>
      <c r="P10" s="55" t="s">
        <v>111</v>
      </c>
      <c r="Q10" s="55" t="s">
        <v>203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5</v>
      </c>
      <c r="H11" s="55" t="s">
        <v>76</v>
      </c>
      <c r="I11" s="56">
        <v>45667</v>
      </c>
      <c r="J11" s="55" t="s">
        <v>80</v>
      </c>
      <c r="K11" s="57">
        <v>0.6875</v>
      </c>
      <c r="L11" s="55" t="s">
        <v>116</v>
      </c>
      <c r="M11" s="55" t="s">
        <v>55</v>
      </c>
      <c r="N11" s="55" t="s">
        <v>110</v>
      </c>
      <c r="O11" s="55" t="s">
        <v>117</v>
      </c>
      <c r="P11" s="55" t="s">
        <v>67</v>
      </c>
      <c r="Q11" s="55" t="s">
        <v>203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63</v>
      </c>
      <c r="G12" s="54">
        <v>8</v>
      </c>
      <c r="H12" s="55" t="s">
        <v>76</v>
      </c>
      <c r="I12" s="56">
        <v>45668</v>
      </c>
      <c r="J12" s="55" t="s">
        <v>71</v>
      </c>
      <c r="K12" s="57">
        <v>0.75</v>
      </c>
      <c r="L12" s="55" t="s">
        <v>119</v>
      </c>
      <c r="M12" s="55" t="s">
        <v>55</v>
      </c>
      <c r="N12" s="55" t="s">
        <v>111</v>
      </c>
      <c r="O12" s="55" t="s">
        <v>115</v>
      </c>
      <c r="P12" s="55" t="s">
        <v>111</v>
      </c>
      <c r="Q12" s="55" t="s">
        <v>203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63</v>
      </c>
      <c r="G13" s="54">
        <v>10</v>
      </c>
      <c r="H13" s="55" t="s">
        <v>85</v>
      </c>
      <c r="I13" s="56">
        <v>45671</v>
      </c>
      <c r="J13" s="55" t="s">
        <v>98</v>
      </c>
      <c r="K13" s="57">
        <v>0.89583333333333337</v>
      </c>
      <c r="L13" s="55" t="s">
        <v>110</v>
      </c>
      <c r="M13" s="55" t="s">
        <v>55</v>
      </c>
      <c r="N13" s="55" t="s">
        <v>181</v>
      </c>
      <c r="O13" s="55" t="s">
        <v>115</v>
      </c>
      <c r="P13" s="55" t="s">
        <v>111</v>
      </c>
      <c r="Q13" s="55" t="s">
        <v>203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63</v>
      </c>
      <c r="G14" s="54">
        <v>12</v>
      </c>
      <c r="H14" s="55" t="s">
        <v>85</v>
      </c>
      <c r="I14" s="56">
        <v>45672</v>
      </c>
      <c r="J14" s="55" t="s">
        <v>104</v>
      </c>
      <c r="K14" s="57">
        <v>0.85416666666666663</v>
      </c>
      <c r="L14" s="55" t="s">
        <v>111</v>
      </c>
      <c r="M14" s="55" t="s">
        <v>55</v>
      </c>
      <c r="N14" s="55" t="s">
        <v>182</v>
      </c>
      <c r="O14" s="55" t="s">
        <v>115</v>
      </c>
      <c r="P14" s="55" t="s">
        <v>111</v>
      </c>
      <c r="Q14" s="55" t="s">
        <v>203</v>
      </c>
      <c r="R14" s="63"/>
      <c r="S14" s="64"/>
      <c r="T14" s="64">
        <v>1</v>
      </c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63</v>
      </c>
      <c r="G15" s="54">
        <v>14</v>
      </c>
      <c r="H15" s="55" t="s">
        <v>93</v>
      </c>
      <c r="I15" s="56">
        <v>45674</v>
      </c>
      <c r="J15" s="55" t="s">
        <v>80</v>
      </c>
      <c r="K15" s="57">
        <v>0.6875</v>
      </c>
      <c r="L15" s="55" t="s">
        <v>110</v>
      </c>
      <c r="M15" s="55" t="s">
        <v>55</v>
      </c>
      <c r="N15" s="55" t="s">
        <v>66</v>
      </c>
      <c r="O15" s="55" t="s">
        <v>115</v>
      </c>
      <c r="P15" s="55" t="s">
        <v>111</v>
      </c>
      <c r="Q15" s="55" t="s">
        <v>203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63</v>
      </c>
      <c r="G16" s="54">
        <v>16</v>
      </c>
      <c r="H16" s="55" t="s">
        <v>93</v>
      </c>
      <c r="I16" s="56">
        <v>46040</v>
      </c>
      <c r="J16" s="55" t="s">
        <v>71</v>
      </c>
      <c r="K16" s="57">
        <v>0.75</v>
      </c>
      <c r="L16" s="55" t="s">
        <v>111</v>
      </c>
      <c r="M16" s="55" t="s">
        <v>55</v>
      </c>
      <c r="N16" s="55" t="s">
        <v>153</v>
      </c>
      <c r="O16" s="55" t="s">
        <v>115</v>
      </c>
      <c r="P16" s="55" t="s">
        <v>111</v>
      </c>
      <c r="Q16" s="55" t="s">
        <v>203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63</v>
      </c>
      <c r="G17" s="54">
        <v>18</v>
      </c>
      <c r="H17" s="55" t="s">
        <v>90</v>
      </c>
      <c r="I17" s="56">
        <v>46043</v>
      </c>
      <c r="J17" s="55" t="s">
        <v>98</v>
      </c>
      <c r="K17" s="57">
        <v>0.89583333333333337</v>
      </c>
      <c r="L17" s="55" t="s">
        <v>121</v>
      </c>
      <c r="M17" s="55" t="s">
        <v>55</v>
      </c>
      <c r="N17" s="55" t="s">
        <v>110</v>
      </c>
      <c r="O17" s="55" t="s">
        <v>115</v>
      </c>
      <c r="P17" s="55" t="s">
        <v>111</v>
      </c>
      <c r="Q17" s="55" t="s">
        <v>203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63</v>
      </c>
      <c r="G18" s="54">
        <v>20</v>
      </c>
      <c r="H18" s="55" t="s">
        <v>90</v>
      </c>
      <c r="I18" s="56">
        <v>46043</v>
      </c>
      <c r="J18" s="55" t="s">
        <v>104</v>
      </c>
      <c r="K18" s="57">
        <v>0.85416666666666663</v>
      </c>
      <c r="L18" s="55" t="s">
        <v>67</v>
      </c>
      <c r="M18" s="55" t="s">
        <v>55</v>
      </c>
      <c r="N18" s="55" t="s">
        <v>111</v>
      </c>
      <c r="O18" s="55" t="s">
        <v>117</v>
      </c>
      <c r="P18" s="55" t="s">
        <v>67</v>
      </c>
      <c r="Q18" s="55" t="s">
        <v>203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122</v>
      </c>
      <c r="G19" s="54">
        <v>23</v>
      </c>
      <c r="H19" s="55" t="s">
        <v>123</v>
      </c>
      <c r="I19" s="56">
        <v>46077</v>
      </c>
      <c r="J19" s="55" t="s">
        <v>65</v>
      </c>
      <c r="K19" s="57">
        <v>0.89583333333333337</v>
      </c>
      <c r="L19" s="55" t="s">
        <v>124</v>
      </c>
      <c r="M19" s="55" t="s">
        <v>55</v>
      </c>
      <c r="N19" s="55" t="s">
        <v>125</v>
      </c>
      <c r="O19" s="55" t="s">
        <v>112</v>
      </c>
      <c r="P19" s="55" t="s">
        <v>111</v>
      </c>
      <c r="Q19" s="55" t="s">
        <v>203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122</v>
      </c>
      <c r="G20" s="54">
        <v>31</v>
      </c>
      <c r="H20" s="55" t="s">
        <v>123</v>
      </c>
      <c r="I20" s="56">
        <v>46079</v>
      </c>
      <c r="J20" s="55" t="s">
        <v>104</v>
      </c>
      <c r="K20" s="57">
        <v>0.83333333333333337</v>
      </c>
      <c r="L20" s="55" t="s">
        <v>135</v>
      </c>
      <c r="M20" s="55" t="s">
        <v>55</v>
      </c>
      <c r="N20" s="55" t="s">
        <v>183</v>
      </c>
      <c r="O20" s="55" t="s">
        <v>112</v>
      </c>
      <c r="P20" s="55" t="s">
        <v>111</v>
      </c>
      <c r="Q20" s="55" t="s">
        <v>203</v>
      </c>
      <c r="R20" s="63">
        <v>1</v>
      </c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130</v>
      </c>
      <c r="G21" s="54">
        <v>5</v>
      </c>
      <c r="H21" s="55" t="s">
        <v>64</v>
      </c>
      <c r="I21" s="56">
        <v>45737</v>
      </c>
      <c r="J21" s="55" t="s">
        <v>80</v>
      </c>
      <c r="K21" s="57">
        <v>0.66666666666666663</v>
      </c>
      <c r="L21" s="55" t="s">
        <v>135</v>
      </c>
      <c r="M21" s="55" t="s">
        <v>55</v>
      </c>
      <c r="N21" s="55" t="s">
        <v>185</v>
      </c>
      <c r="O21" s="55" t="s">
        <v>112</v>
      </c>
      <c r="P21" s="55" t="s">
        <v>111</v>
      </c>
      <c r="Q21" s="55" t="s">
        <v>203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130</v>
      </c>
      <c r="G22" s="54">
        <v>15</v>
      </c>
      <c r="H22" s="55" t="s">
        <v>76</v>
      </c>
      <c r="I22" s="56">
        <v>46112</v>
      </c>
      <c r="J22" s="55" t="s">
        <v>65</v>
      </c>
      <c r="K22" s="57">
        <v>0.79166666666666663</v>
      </c>
      <c r="L22" s="55" t="s">
        <v>124</v>
      </c>
      <c r="M22" s="55" t="s">
        <v>55</v>
      </c>
      <c r="N22" s="55" t="s">
        <v>186</v>
      </c>
      <c r="O22" s="55" t="s">
        <v>112</v>
      </c>
      <c r="P22" s="55" t="s">
        <v>111</v>
      </c>
      <c r="Q22" s="55" t="s">
        <v>203</v>
      </c>
      <c r="R22" s="63">
        <v>1</v>
      </c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130</v>
      </c>
      <c r="G23" s="54">
        <v>25</v>
      </c>
      <c r="H23" s="55" t="s">
        <v>85</v>
      </c>
      <c r="I23" s="56">
        <v>46116</v>
      </c>
      <c r="J23" s="55" t="s">
        <v>80</v>
      </c>
      <c r="K23" s="57" t="s">
        <v>131</v>
      </c>
      <c r="L23" s="55" t="s">
        <v>124</v>
      </c>
      <c r="M23" s="55" t="s">
        <v>55</v>
      </c>
      <c r="N23" s="55" t="s">
        <v>132</v>
      </c>
      <c r="O23" s="55" t="s">
        <v>112</v>
      </c>
      <c r="P23" s="55" t="s">
        <v>111</v>
      </c>
      <c r="Q23" s="55" t="s">
        <v>203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130</v>
      </c>
      <c r="G24" s="54">
        <v>35</v>
      </c>
      <c r="H24" s="55" t="s">
        <v>93</v>
      </c>
      <c r="I24" s="56">
        <v>46123</v>
      </c>
      <c r="J24" s="55" t="s">
        <v>134</v>
      </c>
      <c r="K24" s="57">
        <v>0.85416666666666663</v>
      </c>
      <c r="L24" s="55" t="s">
        <v>135</v>
      </c>
      <c r="M24" s="55" t="s">
        <v>55</v>
      </c>
      <c r="N24" s="55" t="s">
        <v>136</v>
      </c>
      <c r="O24" s="55" t="s">
        <v>112</v>
      </c>
      <c r="P24" s="55" t="s">
        <v>111</v>
      </c>
      <c r="Q24" s="55" t="s">
        <v>203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130</v>
      </c>
      <c r="G25" s="54">
        <v>45</v>
      </c>
      <c r="H25" s="55" t="s">
        <v>90</v>
      </c>
      <c r="I25" s="56">
        <v>46131</v>
      </c>
      <c r="J25" s="55" t="s">
        <v>71</v>
      </c>
      <c r="K25" s="57">
        <v>0.83333333333333337</v>
      </c>
      <c r="L25" s="55" t="s">
        <v>124</v>
      </c>
      <c r="M25" s="55" t="s">
        <v>55</v>
      </c>
      <c r="N25" s="55" t="s">
        <v>141</v>
      </c>
      <c r="O25" s="55" t="s">
        <v>112</v>
      </c>
      <c r="P25" s="55" t="s">
        <v>111</v>
      </c>
      <c r="Q25" s="55" t="s">
        <v>203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122</v>
      </c>
      <c r="G26" s="54">
        <v>101</v>
      </c>
      <c r="H26" s="55" t="s">
        <v>64</v>
      </c>
      <c r="I26" s="56">
        <v>46134</v>
      </c>
      <c r="J26" s="55" t="s">
        <v>98</v>
      </c>
      <c r="K26" s="57">
        <v>0.85416666666666663</v>
      </c>
      <c r="L26" s="55" t="s">
        <v>124</v>
      </c>
      <c r="M26" s="55" t="s">
        <v>55</v>
      </c>
      <c r="N26" s="55" t="s">
        <v>142</v>
      </c>
      <c r="O26" s="55" t="s">
        <v>112</v>
      </c>
      <c r="P26" s="55" t="s">
        <v>111</v>
      </c>
      <c r="Q26" s="55" t="s">
        <v>203</v>
      </c>
      <c r="R26" s="63">
        <v>1</v>
      </c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130</v>
      </c>
      <c r="G27" s="54">
        <v>55</v>
      </c>
      <c r="H27" s="55" t="s">
        <v>91</v>
      </c>
      <c r="I27" s="56">
        <v>46138</v>
      </c>
      <c r="J27" s="55" t="s">
        <v>71</v>
      </c>
      <c r="K27" s="57">
        <v>0.75</v>
      </c>
      <c r="L27" s="55" t="s">
        <v>135</v>
      </c>
      <c r="M27" s="55" t="s">
        <v>55</v>
      </c>
      <c r="N27" s="55" t="s">
        <v>190</v>
      </c>
      <c r="O27" s="55" t="s">
        <v>112</v>
      </c>
      <c r="P27" s="55" t="s">
        <v>111</v>
      </c>
      <c r="Q27" s="55" t="s">
        <v>203</v>
      </c>
      <c r="R27" s="63">
        <v>1</v>
      </c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130</v>
      </c>
      <c r="G28" s="54">
        <v>65</v>
      </c>
      <c r="H28" s="55" t="s">
        <v>95</v>
      </c>
      <c r="I28" s="56">
        <v>46144</v>
      </c>
      <c r="J28" s="55" t="s">
        <v>80</v>
      </c>
      <c r="K28" s="57">
        <v>0.85416666666666663</v>
      </c>
      <c r="L28" s="55" t="s">
        <v>124</v>
      </c>
      <c r="M28" s="55" t="s">
        <v>55</v>
      </c>
      <c r="N28" s="55" t="s">
        <v>192</v>
      </c>
      <c r="O28" s="55" t="s">
        <v>112</v>
      </c>
      <c r="P28" s="55" t="s">
        <v>111</v>
      </c>
      <c r="Q28" s="55" t="s">
        <v>203</v>
      </c>
      <c r="R28" s="63">
        <v>1</v>
      </c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130</v>
      </c>
      <c r="G29" s="54">
        <v>75</v>
      </c>
      <c r="H29" s="55" t="s">
        <v>96</v>
      </c>
      <c r="I29" s="56">
        <v>46151</v>
      </c>
      <c r="J29" s="55" t="s">
        <v>80</v>
      </c>
      <c r="K29" s="57">
        <v>0.79166666666666663</v>
      </c>
      <c r="L29" s="55" t="s">
        <v>135</v>
      </c>
      <c r="M29" s="55" t="s">
        <v>55</v>
      </c>
      <c r="N29" s="55" t="s">
        <v>147</v>
      </c>
      <c r="O29" s="55" t="s">
        <v>112</v>
      </c>
      <c r="P29" s="55" t="s">
        <v>111</v>
      </c>
      <c r="Q29" s="55" t="s">
        <v>203</v>
      </c>
      <c r="R29" s="63">
        <v>1</v>
      </c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122</v>
      </c>
      <c r="G30" s="54">
        <v>111</v>
      </c>
      <c r="H30" s="55" t="s">
        <v>76</v>
      </c>
      <c r="I30" s="56">
        <v>46155</v>
      </c>
      <c r="J30" s="55" t="s">
        <v>98</v>
      </c>
      <c r="K30" s="57">
        <v>0.89583333333333337</v>
      </c>
      <c r="L30" s="55" t="s">
        <v>135</v>
      </c>
      <c r="M30" s="55" t="s">
        <v>55</v>
      </c>
      <c r="N30" s="55" t="s">
        <v>195</v>
      </c>
      <c r="O30" s="55" t="s">
        <v>112</v>
      </c>
      <c r="P30" s="55" t="s">
        <v>111</v>
      </c>
      <c r="Q30" s="55" t="s">
        <v>203</v>
      </c>
      <c r="R30" s="63">
        <v>1</v>
      </c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130</v>
      </c>
      <c r="G31" s="54">
        <v>85</v>
      </c>
      <c r="H31" s="55" t="s">
        <v>175</v>
      </c>
      <c r="I31" s="56">
        <v>46159</v>
      </c>
      <c r="J31" s="55" t="s">
        <v>71</v>
      </c>
      <c r="K31" s="57">
        <v>0.77083333333333337</v>
      </c>
      <c r="L31" s="55" t="s">
        <v>135</v>
      </c>
      <c r="M31" s="55" t="s">
        <v>55</v>
      </c>
      <c r="N31" s="55" t="s">
        <v>124</v>
      </c>
      <c r="O31" s="55" t="s">
        <v>112</v>
      </c>
      <c r="P31" s="55" t="s">
        <v>111</v>
      </c>
      <c r="Q31" s="55" t="s">
        <v>203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130</v>
      </c>
      <c r="G32" s="54">
        <v>95</v>
      </c>
      <c r="H32" s="55" t="s">
        <v>97</v>
      </c>
      <c r="I32" s="56">
        <v>46165</v>
      </c>
      <c r="J32" s="55" t="s">
        <v>80</v>
      </c>
      <c r="K32" s="57">
        <v>0.77083333333333337</v>
      </c>
      <c r="L32" s="55" t="s">
        <v>124</v>
      </c>
      <c r="M32" s="55" t="s">
        <v>55</v>
      </c>
      <c r="N32" s="55" t="s">
        <v>150</v>
      </c>
      <c r="O32" s="55" t="s">
        <v>112</v>
      </c>
      <c r="P32" s="55" t="s">
        <v>111</v>
      </c>
      <c r="Q32" s="55" t="s">
        <v>203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105</v>
      </c>
      <c r="H33" s="55" t="s">
        <v>151</v>
      </c>
      <c r="I33" s="56">
        <v>46173</v>
      </c>
      <c r="J33" s="55" t="s">
        <v>71</v>
      </c>
      <c r="K33" s="57">
        <v>0.66666666666666663</v>
      </c>
      <c r="L33" s="55" t="s">
        <v>135</v>
      </c>
      <c r="M33" s="55" t="s">
        <v>55</v>
      </c>
      <c r="N33" s="55" t="s">
        <v>152</v>
      </c>
      <c r="O33" s="55" t="s">
        <v>112</v>
      </c>
      <c r="P33" s="55" t="s">
        <v>111</v>
      </c>
      <c r="Q33" s="55" t="s">
        <v>203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126</v>
      </c>
      <c r="G34" s="54">
        <v>59</v>
      </c>
      <c r="H34" s="55" t="s">
        <v>103</v>
      </c>
      <c r="I34" s="56">
        <v>46175</v>
      </c>
      <c r="J34" s="55" t="s">
        <v>65</v>
      </c>
      <c r="K34" s="57">
        <v>0.875</v>
      </c>
      <c r="L34" s="55" t="s">
        <v>124</v>
      </c>
      <c r="M34" s="55" t="s">
        <v>55</v>
      </c>
      <c r="N34" s="55" t="s">
        <v>204</v>
      </c>
      <c r="O34" s="55" t="s">
        <v>112</v>
      </c>
      <c r="P34" s="55" t="s">
        <v>111</v>
      </c>
      <c r="Q34" s="55" t="s">
        <v>203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130</v>
      </c>
      <c r="G35" s="54">
        <v>115</v>
      </c>
      <c r="H35" s="55" t="s">
        <v>205</v>
      </c>
      <c r="I35" s="56">
        <v>46183</v>
      </c>
      <c r="J35" s="55" t="s">
        <v>98</v>
      </c>
      <c r="K35" s="57">
        <v>0.83333333333333337</v>
      </c>
      <c r="L35" s="55" t="s">
        <v>135</v>
      </c>
      <c r="M35" s="55" t="s">
        <v>55</v>
      </c>
      <c r="N35" s="55" t="s">
        <v>206</v>
      </c>
      <c r="O35" s="55" t="s">
        <v>160</v>
      </c>
      <c r="P35" s="55" t="s">
        <v>111</v>
      </c>
      <c r="Q35" s="55" t="s">
        <v>203</v>
      </c>
      <c r="R35" s="63">
        <v>1</v>
      </c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125</v>
      </c>
      <c r="H36" s="55" t="s">
        <v>161</v>
      </c>
      <c r="I36" s="56">
        <v>46189</v>
      </c>
      <c r="J36" s="55" t="s">
        <v>65</v>
      </c>
      <c r="K36" s="57">
        <v>0.83333333333333337</v>
      </c>
      <c r="L36" s="55" t="s">
        <v>124</v>
      </c>
      <c r="M36" s="55" t="s">
        <v>55</v>
      </c>
      <c r="N36" s="55" t="s">
        <v>162</v>
      </c>
      <c r="O36" s="55" t="s">
        <v>112</v>
      </c>
      <c r="P36" s="55" t="s">
        <v>111</v>
      </c>
      <c r="Q36" s="55" t="s">
        <v>203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130</v>
      </c>
      <c r="G37" s="54">
        <v>135</v>
      </c>
      <c r="H37" s="55" t="s">
        <v>207</v>
      </c>
      <c r="I37" s="56">
        <v>46193</v>
      </c>
      <c r="J37" s="55" t="s">
        <v>80</v>
      </c>
      <c r="K37" s="57">
        <v>0.79166666666666663</v>
      </c>
      <c r="L37" s="55" t="s">
        <v>208</v>
      </c>
      <c r="M37" s="55" t="s">
        <v>55</v>
      </c>
      <c r="N37" s="55" t="s">
        <v>201</v>
      </c>
      <c r="O37" s="55" t="s">
        <v>112</v>
      </c>
      <c r="P37" s="55" t="s">
        <v>111</v>
      </c>
      <c r="Q37" s="55" t="s">
        <v>203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 t="s">
        <v>130</v>
      </c>
      <c r="G38" s="54">
        <v>155</v>
      </c>
      <c r="H38" s="55" t="s">
        <v>97</v>
      </c>
      <c r="I38" s="56">
        <v>46205</v>
      </c>
      <c r="J38" s="55" t="s">
        <v>104</v>
      </c>
      <c r="K38" s="57">
        <v>0.875</v>
      </c>
      <c r="L38" s="55" t="s">
        <v>124</v>
      </c>
      <c r="M38" s="55" t="s">
        <v>55</v>
      </c>
      <c r="N38" s="55" t="s">
        <v>164</v>
      </c>
      <c r="O38" s="55" t="s">
        <v>112</v>
      </c>
      <c r="P38" s="55" t="s">
        <v>111</v>
      </c>
      <c r="Q38" s="55" t="s">
        <v>203</v>
      </c>
      <c r="R38" s="63">
        <v>1</v>
      </c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 t="s">
        <v>130</v>
      </c>
      <c r="G39" s="54">
        <v>165</v>
      </c>
      <c r="H39" s="55" t="s">
        <v>209</v>
      </c>
      <c r="I39" s="56">
        <v>46216</v>
      </c>
      <c r="J39" s="55" t="s">
        <v>180</v>
      </c>
      <c r="K39" s="57">
        <v>0.85416666666666663</v>
      </c>
      <c r="L39" s="55" t="s">
        <v>135</v>
      </c>
      <c r="M39" s="55" t="s">
        <v>55</v>
      </c>
      <c r="N39" s="55" t="s">
        <v>210</v>
      </c>
      <c r="O39" s="55" t="s">
        <v>128</v>
      </c>
      <c r="P39" s="55" t="s">
        <v>111</v>
      </c>
      <c r="Q39" s="55" t="s">
        <v>203</v>
      </c>
      <c r="R39" s="63">
        <v>1</v>
      </c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 t="s">
        <v>130</v>
      </c>
      <c r="G40" s="54">
        <v>175</v>
      </c>
      <c r="H40" s="55" t="s">
        <v>165</v>
      </c>
      <c r="I40" s="56">
        <v>46220</v>
      </c>
      <c r="J40" s="55" t="s">
        <v>118</v>
      </c>
      <c r="K40" s="57">
        <v>0.875</v>
      </c>
      <c r="L40" s="55" t="s">
        <v>124</v>
      </c>
      <c r="M40" s="55" t="s">
        <v>55</v>
      </c>
      <c r="N40" s="55" t="s">
        <v>166</v>
      </c>
      <c r="O40" s="55" t="s">
        <v>167</v>
      </c>
      <c r="P40" s="55" t="s">
        <v>111</v>
      </c>
      <c r="Q40" s="55" t="s">
        <v>203</v>
      </c>
      <c r="R40" s="63">
        <v>1</v>
      </c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 t="s">
        <v>130</v>
      </c>
      <c r="G41" s="54">
        <v>185</v>
      </c>
      <c r="H41" s="55" t="s">
        <v>168</v>
      </c>
      <c r="I41" s="56">
        <v>46225</v>
      </c>
      <c r="J41" s="55" t="s">
        <v>98</v>
      </c>
      <c r="K41" s="57">
        <v>0.8125</v>
      </c>
      <c r="L41" s="55" t="s">
        <v>135</v>
      </c>
      <c r="M41" s="55" t="s">
        <v>55</v>
      </c>
      <c r="N41" s="55" t="s">
        <v>142</v>
      </c>
      <c r="O41" s="55" t="s">
        <v>128</v>
      </c>
      <c r="P41" s="55" t="s">
        <v>111</v>
      </c>
      <c r="Q41" s="55" t="s">
        <v>203</v>
      </c>
      <c r="R41" s="63">
        <v>1</v>
      </c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 t="s">
        <v>130</v>
      </c>
      <c r="G42" s="54">
        <v>195</v>
      </c>
      <c r="H42" s="55" t="s">
        <v>200</v>
      </c>
      <c r="I42" s="56">
        <v>46231</v>
      </c>
      <c r="J42" s="55" t="s">
        <v>65</v>
      </c>
      <c r="K42" s="57">
        <v>0.89930555555555558</v>
      </c>
      <c r="L42" s="55" t="s">
        <v>124</v>
      </c>
      <c r="M42" s="55" t="s">
        <v>55</v>
      </c>
      <c r="N42" s="55" t="s">
        <v>201</v>
      </c>
      <c r="O42" s="55" t="s">
        <v>167</v>
      </c>
      <c r="P42" s="55" t="s">
        <v>111</v>
      </c>
      <c r="Q42" s="55" t="s">
        <v>203</v>
      </c>
      <c r="R42" s="63">
        <v>1</v>
      </c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4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24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25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24</v>
      </c>
      <c r="S61" s="67">
        <f t="shared" si="1"/>
        <v>0</v>
      </c>
      <c r="T61" s="67">
        <f t="shared" si="1"/>
        <v>14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62AE-6C69-4F20-B280-6DBD503B7F0E}">
  <sheetPr>
    <pageSetUpPr fitToPage="1"/>
  </sheetPr>
  <dimension ref="A1:Y161"/>
  <sheetViews>
    <sheetView showGridLines="0" topLeftCell="B28" zoomScale="96" zoomScaleNormal="96" zoomScaleSheetLayoutView="55" workbookViewId="0">
      <selection activeCell="D38" sqref="D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8.109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5.109375" style="2" bestFit="1" customWidth="1"/>
    <col min="15" max="15" width="27.44140625" style="2" bestFit="1" customWidth="1"/>
    <col min="16" max="16" width="19.33203125" style="2" bestFit="1" customWidth="1"/>
    <col min="17" max="17" width="19" style="2" bestFit="1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2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R59</f>
        <v>12</v>
      </c>
      <c r="S3" s="30">
        <f t="shared" ref="S3:W3" si="0">S59</f>
        <v>8</v>
      </c>
      <c r="T3" s="30">
        <f t="shared" si="0"/>
        <v>13</v>
      </c>
      <c r="U3" s="30">
        <f>U59+V3+W3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3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211</v>
      </c>
      <c r="F5" s="53" t="s">
        <v>114</v>
      </c>
      <c r="G5" s="54">
        <v>25</v>
      </c>
      <c r="H5" s="55" t="s">
        <v>85</v>
      </c>
      <c r="I5" s="56">
        <v>46062</v>
      </c>
      <c r="J5" s="55" t="s">
        <v>180</v>
      </c>
      <c r="K5" s="57">
        <v>0.79166666666666663</v>
      </c>
      <c r="L5" s="55" t="s">
        <v>182</v>
      </c>
      <c r="M5" s="55" t="s">
        <v>55</v>
      </c>
      <c r="N5" s="55" t="s">
        <v>181</v>
      </c>
      <c r="O5" s="55" t="s">
        <v>212</v>
      </c>
      <c r="P5" s="55" t="s">
        <v>182</v>
      </c>
      <c r="Q5" s="55" t="s">
        <v>213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63</v>
      </c>
      <c r="G6" s="54">
        <v>22</v>
      </c>
      <c r="H6" s="55" t="s">
        <v>64</v>
      </c>
      <c r="I6" s="56">
        <v>46051</v>
      </c>
      <c r="J6" s="55" t="s">
        <v>104</v>
      </c>
      <c r="K6" s="57">
        <v>0.79166666666666663</v>
      </c>
      <c r="L6" s="55" t="s">
        <v>182</v>
      </c>
      <c r="M6" s="55" t="s">
        <v>55</v>
      </c>
      <c r="N6" s="55" t="s">
        <v>120</v>
      </c>
      <c r="O6" s="55" t="s">
        <v>212</v>
      </c>
      <c r="P6" s="55" t="s">
        <v>182</v>
      </c>
      <c r="Q6" s="55" t="s">
        <v>213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63</v>
      </c>
      <c r="G7" s="54">
        <v>6</v>
      </c>
      <c r="H7" s="55" t="s">
        <v>76</v>
      </c>
      <c r="I7" s="56">
        <v>45667</v>
      </c>
      <c r="J7" s="55" t="s">
        <v>80</v>
      </c>
      <c r="K7" s="57">
        <v>0.79166666666666663</v>
      </c>
      <c r="L7" s="55" t="s">
        <v>182</v>
      </c>
      <c r="M7" s="55" t="s">
        <v>55</v>
      </c>
      <c r="N7" s="55" t="s">
        <v>153</v>
      </c>
      <c r="O7" s="55" t="s">
        <v>212</v>
      </c>
      <c r="P7" s="55" t="s">
        <v>182</v>
      </c>
      <c r="Q7" s="55" t="s">
        <v>213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63</v>
      </c>
      <c r="G8" s="54">
        <v>10</v>
      </c>
      <c r="H8" s="55" t="s">
        <v>85</v>
      </c>
      <c r="I8" s="56">
        <v>45671</v>
      </c>
      <c r="J8" s="55" t="s">
        <v>98</v>
      </c>
      <c r="K8" s="57">
        <v>0.89583333333333337</v>
      </c>
      <c r="L8" s="55" t="s">
        <v>110</v>
      </c>
      <c r="M8" s="55" t="s">
        <v>55</v>
      </c>
      <c r="N8" s="55" t="s">
        <v>181</v>
      </c>
      <c r="O8" s="55" t="s">
        <v>115</v>
      </c>
      <c r="P8" s="55" t="s">
        <v>111</v>
      </c>
      <c r="Q8" s="55" t="s">
        <v>213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63</v>
      </c>
      <c r="G9" s="54">
        <v>14</v>
      </c>
      <c r="H9" s="55" t="s">
        <v>93</v>
      </c>
      <c r="I9" s="56">
        <v>45674</v>
      </c>
      <c r="J9" s="55" t="s">
        <v>80</v>
      </c>
      <c r="K9" s="57">
        <v>0.6875</v>
      </c>
      <c r="L9" s="55" t="s">
        <v>110</v>
      </c>
      <c r="M9" s="55" t="s">
        <v>55</v>
      </c>
      <c r="N9" s="55" t="s">
        <v>66</v>
      </c>
      <c r="O9" s="55" t="s">
        <v>115</v>
      </c>
      <c r="P9" s="55" t="s">
        <v>111</v>
      </c>
      <c r="Q9" s="55" t="s">
        <v>213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63</v>
      </c>
      <c r="G10" s="54">
        <v>1</v>
      </c>
      <c r="H10" s="55" t="s">
        <v>64</v>
      </c>
      <c r="I10" s="56">
        <v>46028</v>
      </c>
      <c r="J10" s="55" t="s">
        <v>65</v>
      </c>
      <c r="K10" s="57">
        <v>0.79166666666666663</v>
      </c>
      <c r="L10" s="55" t="s">
        <v>153</v>
      </c>
      <c r="M10" s="55" t="s">
        <v>55</v>
      </c>
      <c r="N10" s="55" t="s">
        <v>119</v>
      </c>
      <c r="O10" s="55" t="s">
        <v>171</v>
      </c>
      <c r="P10" s="55" t="s">
        <v>156</v>
      </c>
      <c r="Q10" s="55" t="s">
        <v>213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63</v>
      </c>
      <c r="G11" s="54">
        <v>17</v>
      </c>
      <c r="H11" s="55" t="s">
        <v>90</v>
      </c>
      <c r="I11" s="56">
        <v>46044</v>
      </c>
      <c r="J11" s="55" t="s">
        <v>104</v>
      </c>
      <c r="K11" s="57">
        <v>0.85416666666666663</v>
      </c>
      <c r="L11" s="55" t="s">
        <v>182</v>
      </c>
      <c r="M11" s="55" t="s">
        <v>55</v>
      </c>
      <c r="N11" s="55" t="s">
        <v>119</v>
      </c>
      <c r="O11" s="55" t="s">
        <v>212</v>
      </c>
      <c r="P11" s="55" t="s">
        <v>182</v>
      </c>
      <c r="Q11" s="55" t="s">
        <v>213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122</v>
      </c>
      <c r="G12" s="54">
        <v>31</v>
      </c>
      <c r="H12" s="55" t="s">
        <v>123</v>
      </c>
      <c r="I12" s="56">
        <v>46079</v>
      </c>
      <c r="J12" s="55" t="s">
        <v>104</v>
      </c>
      <c r="K12" s="57">
        <v>0.83333333333333337</v>
      </c>
      <c r="L12" s="55" t="s">
        <v>135</v>
      </c>
      <c r="M12" s="55" t="s">
        <v>55</v>
      </c>
      <c r="N12" s="55" t="s">
        <v>183</v>
      </c>
      <c r="O12" s="55" t="s">
        <v>112</v>
      </c>
      <c r="P12" s="55" t="s">
        <v>111</v>
      </c>
      <c r="Q12" s="55" t="s">
        <v>213</v>
      </c>
      <c r="R12" s="63">
        <v>1</v>
      </c>
      <c r="S12" s="64"/>
      <c r="T12" s="64"/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4</v>
      </c>
      <c r="H13" s="55" t="s">
        <v>64</v>
      </c>
      <c r="I13" s="56">
        <v>46095</v>
      </c>
      <c r="J13" s="55" t="s">
        <v>80</v>
      </c>
      <c r="K13" s="57">
        <v>0.66666666666666663</v>
      </c>
      <c r="L13" s="55" t="s">
        <v>173</v>
      </c>
      <c r="M13" s="55" t="s">
        <v>55</v>
      </c>
      <c r="N13" s="55" t="s">
        <v>172</v>
      </c>
      <c r="O13" s="55" t="s">
        <v>214</v>
      </c>
      <c r="P13" s="55" t="s">
        <v>173</v>
      </c>
      <c r="Q13" s="55" t="s">
        <v>213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137</v>
      </c>
      <c r="G14" s="54">
        <v>16</v>
      </c>
      <c r="H14" s="55" t="s">
        <v>76</v>
      </c>
      <c r="I14" s="56">
        <v>46102</v>
      </c>
      <c r="J14" s="55" t="s">
        <v>80</v>
      </c>
      <c r="K14" s="57">
        <v>0.64583333333333337</v>
      </c>
      <c r="L14" s="55" t="s">
        <v>135</v>
      </c>
      <c r="M14" s="55" t="s">
        <v>55</v>
      </c>
      <c r="N14" s="55" t="s">
        <v>184</v>
      </c>
      <c r="O14" s="55" t="s">
        <v>139</v>
      </c>
      <c r="P14" s="55" t="s">
        <v>140</v>
      </c>
      <c r="Q14" s="55" t="s">
        <v>213</v>
      </c>
      <c r="R14" s="63"/>
      <c r="S14" s="64">
        <v>1</v>
      </c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126</v>
      </c>
      <c r="G15" s="54">
        <v>10</v>
      </c>
      <c r="H15" s="55" t="s">
        <v>64</v>
      </c>
      <c r="I15" s="56">
        <v>46105</v>
      </c>
      <c r="J15" s="55" t="s">
        <v>65</v>
      </c>
      <c r="K15" s="57">
        <v>0.89583333333333337</v>
      </c>
      <c r="L15" s="55" t="s">
        <v>127</v>
      </c>
      <c r="M15" s="55" t="s">
        <v>55</v>
      </c>
      <c r="N15" s="55" t="s">
        <v>124</v>
      </c>
      <c r="O15" s="55" t="s">
        <v>128</v>
      </c>
      <c r="P15" s="55" t="s">
        <v>111</v>
      </c>
      <c r="Q15" s="55" t="s">
        <v>213</v>
      </c>
      <c r="R15" s="63">
        <v>1</v>
      </c>
      <c r="S15" s="64"/>
      <c r="T15" s="64"/>
      <c r="U15" s="64"/>
      <c r="V15" s="64"/>
      <c r="W15" s="64"/>
      <c r="X15" s="9"/>
    </row>
    <row r="16" spans="3:24" ht="27" customHeight="1" x14ac:dyDescent="0.25">
      <c r="C16" s="13"/>
      <c r="D16" s="124"/>
      <c r="F16" s="53" t="s">
        <v>137</v>
      </c>
      <c r="G16" s="54">
        <v>32</v>
      </c>
      <c r="H16" s="55" t="s">
        <v>93</v>
      </c>
      <c r="I16" s="56">
        <v>46116</v>
      </c>
      <c r="J16" s="55" t="s">
        <v>80</v>
      </c>
      <c r="K16" s="57" t="s">
        <v>215</v>
      </c>
      <c r="L16" s="55" t="s">
        <v>135</v>
      </c>
      <c r="M16" s="55" t="s">
        <v>55</v>
      </c>
      <c r="N16" s="55" t="s">
        <v>216</v>
      </c>
      <c r="O16" s="55" t="s">
        <v>139</v>
      </c>
      <c r="P16" s="55" t="s">
        <v>140</v>
      </c>
      <c r="Q16" s="55" t="s">
        <v>213</v>
      </c>
      <c r="R16" s="63"/>
      <c r="S16" s="64">
        <v>1</v>
      </c>
      <c r="T16" s="64"/>
      <c r="U16" s="64"/>
      <c r="V16" s="64"/>
      <c r="W16" s="64"/>
      <c r="X16" s="9"/>
    </row>
    <row r="17" spans="3:24" ht="27" customHeight="1" x14ac:dyDescent="0.25">
      <c r="C17" s="13"/>
      <c r="D17" s="124"/>
      <c r="F17" s="53" t="s">
        <v>70</v>
      </c>
      <c r="G17" s="54">
        <v>16</v>
      </c>
      <c r="H17" s="55" t="s">
        <v>93</v>
      </c>
      <c r="I17" s="56">
        <v>46117</v>
      </c>
      <c r="J17" s="55" t="s">
        <v>71</v>
      </c>
      <c r="K17" s="57">
        <v>0.66666666666666663</v>
      </c>
      <c r="L17" s="55" t="s">
        <v>173</v>
      </c>
      <c r="M17" s="55" t="s">
        <v>55</v>
      </c>
      <c r="N17" s="55" t="s">
        <v>106</v>
      </c>
      <c r="O17" s="55" t="s">
        <v>214</v>
      </c>
      <c r="P17" s="55" t="s">
        <v>173</v>
      </c>
      <c r="Q17" s="55" t="s">
        <v>213</v>
      </c>
      <c r="R17" s="63"/>
      <c r="S17" s="64"/>
      <c r="T17" s="64">
        <v>1</v>
      </c>
      <c r="U17" s="64"/>
      <c r="V17" s="64"/>
      <c r="W17" s="64"/>
      <c r="X17" s="9"/>
    </row>
    <row r="18" spans="3:24" ht="27" customHeight="1" x14ac:dyDescent="0.25">
      <c r="C18" s="13"/>
      <c r="D18" s="124"/>
      <c r="F18" s="53" t="s">
        <v>217</v>
      </c>
      <c r="G18" s="54">
        <v>12</v>
      </c>
      <c r="H18" s="55" t="s">
        <v>76</v>
      </c>
      <c r="I18" s="56">
        <v>46120</v>
      </c>
      <c r="J18" s="55" t="s">
        <v>98</v>
      </c>
      <c r="K18" s="57">
        <v>0.625</v>
      </c>
      <c r="L18" s="55" t="s">
        <v>135</v>
      </c>
      <c r="M18" s="55" t="s">
        <v>55</v>
      </c>
      <c r="N18" s="55" t="s">
        <v>142</v>
      </c>
      <c r="O18" s="55" t="s">
        <v>139</v>
      </c>
      <c r="P18" s="55" t="s">
        <v>140</v>
      </c>
      <c r="Q18" s="55" t="s">
        <v>213</v>
      </c>
      <c r="R18" s="63"/>
      <c r="S18" s="64">
        <v>1</v>
      </c>
      <c r="T18" s="64"/>
      <c r="U18" s="64"/>
      <c r="V18" s="64"/>
      <c r="W18" s="64"/>
      <c r="X18" s="9"/>
    </row>
    <row r="19" spans="3:24" ht="27" customHeight="1" x14ac:dyDescent="0.25">
      <c r="C19" s="13"/>
      <c r="D19" s="124"/>
      <c r="F19" s="53" t="s">
        <v>70</v>
      </c>
      <c r="G19" s="54">
        <v>19</v>
      </c>
      <c r="H19" s="55" t="s">
        <v>90</v>
      </c>
      <c r="I19" s="56">
        <v>46123</v>
      </c>
      <c r="J19" s="55" t="s">
        <v>134</v>
      </c>
      <c r="K19" s="57">
        <v>0.66666666666666663</v>
      </c>
      <c r="L19" s="55" t="s">
        <v>106</v>
      </c>
      <c r="M19" s="55" t="s">
        <v>55</v>
      </c>
      <c r="N19" s="55" t="s">
        <v>218</v>
      </c>
      <c r="O19" s="55" t="s">
        <v>219</v>
      </c>
      <c r="P19" s="55" t="s">
        <v>106</v>
      </c>
      <c r="Q19" s="55" t="s">
        <v>213</v>
      </c>
      <c r="R19" s="63"/>
      <c r="S19" s="64"/>
      <c r="T19" s="64">
        <v>1</v>
      </c>
      <c r="U19" s="64"/>
      <c r="V19" s="64"/>
      <c r="W19" s="64"/>
      <c r="X19" s="9"/>
    </row>
    <row r="20" spans="3:24" ht="27" customHeight="1" x14ac:dyDescent="0.25">
      <c r="C20" s="13"/>
      <c r="D20" s="124"/>
      <c r="F20" s="53" t="s">
        <v>70</v>
      </c>
      <c r="G20" s="54">
        <v>24</v>
      </c>
      <c r="H20" s="55" t="s">
        <v>91</v>
      </c>
      <c r="I20" s="56">
        <v>46130</v>
      </c>
      <c r="J20" s="55" t="s">
        <v>80</v>
      </c>
      <c r="K20" s="57">
        <v>0.66666666666666663</v>
      </c>
      <c r="L20" s="55" t="s">
        <v>172</v>
      </c>
      <c r="M20" s="55" t="s">
        <v>55</v>
      </c>
      <c r="N20" s="55" t="s">
        <v>173</v>
      </c>
      <c r="O20" s="55" t="s">
        <v>174</v>
      </c>
      <c r="P20" s="55" t="s">
        <v>172</v>
      </c>
      <c r="Q20" s="55" t="s">
        <v>213</v>
      </c>
      <c r="R20" s="63"/>
      <c r="S20" s="64"/>
      <c r="T20" s="64">
        <v>1</v>
      </c>
      <c r="U20" s="64"/>
      <c r="V20" s="64"/>
      <c r="W20" s="64"/>
      <c r="X20" s="9"/>
    </row>
    <row r="21" spans="3:24" ht="27" customHeight="1" x14ac:dyDescent="0.25">
      <c r="C21" s="13"/>
      <c r="D21" s="124"/>
      <c r="F21" s="53" t="s">
        <v>143</v>
      </c>
      <c r="G21" s="54">
        <v>163</v>
      </c>
      <c r="H21" s="55" t="s">
        <v>93</v>
      </c>
      <c r="I21" s="56">
        <v>46138</v>
      </c>
      <c r="J21" s="55" t="s">
        <v>71</v>
      </c>
      <c r="K21" s="57">
        <v>0.66666666666666663</v>
      </c>
      <c r="L21" s="55" t="s">
        <v>144</v>
      </c>
      <c r="M21" s="55" t="s">
        <v>55</v>
      </c>
      <c r="N21" s="55" t="s">
        <v>127</v>
      </c>
      <c r="O21" s="55" t="s">
        <v>128</v>
      </c>
      <c r="P21" s="55" t="s">
        <v>111</v>
      </c>
      <c r="Q21" s="55" t="s">
        <v>213</v>
      </c>
      <c r="R21" s="63">
        <v>1</v>
      </c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24"/>
      <c r="F22" s="53" t="s">
        <v>70</v>
      </c>
      <c r="G22" s="54">
        <v>32</v>
      </c>
      <c r="H22" s="55" t="s">
        <v>96</v>
      </c>
      <c r="I22" s="56">
        <v>46141</v>
      </c>
      <c r="J22" s="55" t="s">
        <v>98</v>
      </c>
      <c r="K22" s="57">
        <v>0.625</v>
      </c>
      <c r="L22" s="55" t="s">
        <v>191</v>
      </c>
      <c r="M22" s="55" t="s">
        <v>55</v>
      </c>
      <c r="N22" s="55" t="s">
        <v>172</v>
      </c>
      <c r="O22" s="55" t="s">
        <v>115</v>
      </c>
      <c r="P22" s="55" t="s">
        <v>111</v>
      </c>
      <c r="Q22" s="55" t="s">
        <v>213</v>
      </c>
      <c r="R22" s="63"/>
      <c r="S22" s="64"/>
      <c r="T22" s="64">
        <v>1</v>
      </c>
      <c r="U22" s="64"/>
      <c r="V22" s="64"/>
      <c r="W22" s="64"/>
      <c r="X22" s="9"/>
    </row>
    <row r="23" spans="3:24" ht="27" customHeight="1" x14ac:dyDescent="0.25">
      <c r="C23" s="13"/>
      <c r="D23" s="124"/>
      <c r="F23" s="53" t="s">
        <v>92</v>
      </c>
      <c r="G23" s="54">
        <v>257</v>
      </c>
      <c r="H23" s="55" t="s">
        <v>91</v>
      </c>
      <c r="I23" s="56">
        <v>46151</v>
      </c>
      <c r="J23" s="55" t="s">
        <v>80</v>
      </c>
      <c r="K23" s="57">
        <v>0.77083333333333337</v>
      </c>
      <c r="L23" s="55" t="s">
        <v>94</v>
      </c>
      <c r="M23" s="55" t="s">
        <v>55</v>
      </c>
      <c r="N23" s="55" t="s">
        <v>220</v>
      </c>
      <c r="O23" s="55" t="s">
        <v>171</v>
      </c>
      <c r="P23" s="55" t="s">
        <v>156</v>
      </c>
      <c r="Q23" s="55" t="s">
        <v>213</v>
      </c>
      <c r="R23" s="63">
        <v>1</v>
      </c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24"/>
      <c r="F24" s="53" t="s">
        <v>148</v>
      </c>
      <c r="G24" s="54">
        <v>35</v>
      </c>
      <c r="H24" s="55" t="s">
        <v>85</v>
      </c>
      <c r="I24" s="56">
        <v>46152</v>
      </c>
      <c r="J24" s="55" t="s">
        <v>71</v>
      </c>
      <c r="K24" s="57">
        <v>0.625</v>
      </c>
      <c r="L24" s="55" t="s">
        <v>135</v>
      </c>
      <c r="M24" s="55" t="s">
        <v>99</v>
      </c>
      <c r="N24" s="55" t="s">
        <v>149</v>
      </c>
      <c r="O24" s="55" t="s">
        <v>139</v>
      </c>
      <c r="P24" s="55" t="s">
        <v>140</v>
      </c>
      <c r="Q24" s="55" t="s">
        <v>213</v>
      </c>
      <c r="R24" s="63">
        <v>1</v>
      </c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24"/>
      <c r="F25" s="53" t="s">
        <v>122</v>
      </c>
      <c r="G25" s="54">
        <v>111</v>
      </c>
      <c r="H25" s="55" t="s">
        <v>76</v>
      </c>
      <c r="I25" s="56">
        <v>46155</v>
      </c>
      <c r="J25" s="55" t="s">
        <v>98</v>
      </c>
      <c r="K25" s="57">
        <v>0.89583333333333337</v>
      </c>
      <c r="L25" s="55" t="s">
        <v>135</v>
      </c>
      <c r="M25" s="55" t="s">
        <v>55</v>
      </c>
      <c r="N25" s="55" t="s">
        <v>195</v>
      </c>
      <c r="O25" s="55" t="s">
        <v>112</v>
      </c>
      <c r="P25" s="55" t="s">
        <v>111</v>
      </c>
      <c r="Q25" s="55" t="s">
        <v>213</v>
      </c>
      <c r="R25" s="63">
        <v>1</v>
      </c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24"/>
      <c r="F26" s="53" t="s">
        <v>221</v>
      </c>
      <c r="G26" s="54">
        <v>115</v>
      </c>
      <c r="H26" s="55" t="s">
        <v>205</v>
      </c>
      <c r="I26" s="56">
        <v>46159</v>
      </c>
      <c r="J26" s="55" t="s">
        <v>71</v>
      </c>
      <c r="K26" s="57">
        <v>0.625</v>
      </c>
      <c r="L26" s="55" t="s">
        <v>124</v>
      </c>
      <c r="M26" s="55" t="s">
        <v>55</v>
      </c>
      <c r="N26" s="55" t="s">
        <v>222</v>
      </c>
      <c r="O26" s="55" t="s">
        <v>223</v>
      </c>
      <c r="P26" s="55" t="s">
        <v>156</v>
      </c>
      <c r="Q26" s="55" t="s">
        <v>213</v>
      </c>
      <c r="R26" s="63"/>
      <c r="S26" s="64">
        <v>1</v>
      </c>
      <c r="T26" s="64"/>
      <c r="U26" s="64"/>
      <c r="V26" s="64"/>
      <c r="W26" s="64"/>
      <c r="X26" s="9"/>
    </row>
    <row r="27" spans="3:24" ht="27" customHeight="1" x14ac:dyDescent="0.25">
      <c r="C27" s="13"/>
      <c r="D27" s="124"/>
      <c r="F27" s="53" t="s">
        <v>102</v>
      </c>
      <c r="G27" s="54">
        <v>44</v>
      </c>
      <c r="H27" s="55" t="s">
        <v>224</v>
      </c>
      <c r="I27" s="56">
        <v>46162</v>
      </c>
      <c r="J27" s="55" t="s">
        <v>98</v>
      </c>
      <c r="K27" s="57">
        <v>0.83333333333333337</v>
      </c>
      <c r="L27" s="55" t="s">
        <v>176</v>
      </c>
      <c r="M27" s="55" t="s">
        <v>55</v>
      </c>
      <c r="N27" s="55" t="s">
        <v>73</v>
      </c>
      <c r="O27" s="55" t="s">
        <v>174</v>
      </c>
      <c r="P27" s="55" t="s">
        <v>172</v>
      </c>
      <c r="Q27" s="55" t="s">
        <v>213</v>
      </c>
      <c r="R27" s="63"/>
      <c r="S27" s="64"/>
      <c r="T27" s="64">
        <v>1</v>
      </c>
      <c r="U27" s="64"/>
      <c r="V27" s="64"/>
      <c r="W27" s="64"/>
      <c r="X27" s="9"/>
    </row>
    <row r="28" spans="3:24" ht="27" customHeight="1" x14ac:dyDescent="0.25">
      <c r="C28" s="13"/>
      <c r="D28" s="124"/>
      <c r="F28" s="53" t="s">
        <v>225</v>
      </c>
      <c r="G28" s="54">
        <v>96</v>
      </c>
      <c r="H28" s="55" t="s">
        <v>205</v>
      </c>
      <c r="I28" s="56">
        <v>46172</v>
      </c>
      <c r="J28" s="55" t="s">
        <v>80</v>
      </c>
      <c r="K28" s="57">
        <v>0.625</v>
      </c>
      <c r="L28" s="55" t="s">
        <v>135</v>
      </c>
      <c r="M28" s="55" t="s">
        <v>55</v>
      </c>
      <c r="N28" s="55" t="s">
        <v>226</v>
      </c>
      <c r="O28" s="55" t="s">
        <v>139</v>
      </c>
      <c r="P28" s="55" t="s">
        <v>140</v>
      </c>
      <c r="Q28" s="55" t="s">
        <v>213</v>
      </c>
      <c r="R28" s="63"/>
      <c r="S28" s="64">
        <v>1</v>
      </c>
      <c r="T28" s="64"/>
      <c r="U28" s="64"/>
      <c r="V28" s="64"/>
      <c r="W28" s="64"/>
      <c r="X28" s="9"/>
    </row>
    <row r="29" spans="3:24" ht="27" customHeight="1" x14ac:dyDescent="0.25">
      <c r="C29" s="13"/>
      <c r="D29" s="124"/>
      <c r="F29" s="53" t="s">
        <v>227</v>
      </c>
      <c r="G29" s="54">
        <v>51</v>
      </c>
      <c r="H29" s="55" t="s">
        <v>228</v>
      </c>
      <c r="I29" s="56">
        <v>46173</v>
      </c>
      <c r="J29" s="55" t="s">
        <v>71</v>
      </c>
      <c r="K29" s="57">
        <v>0.41666666666666669</v>
      </c>
      <c r="L29" s="55" t="s">
        <v>135</v>
      </c>
      <c r="M29" s="55" t="s">
        <v>55</v>
      </c>
      <c r="N29" s="55" t="s">
        <v>145</v>
      </c>
      <c r="O29" s="55" t="s">
        <v>139</v>
      </c>
      <c r="P29" s="55" t="s">
        <v>140</v>
      </c>
      <c r="Q29" s="55" t="s">
        <v>213</v>
      </c>
      <c r="R29" s="63"/>
      <c r="S29" s="64">
        <v>1</v>
      </c>
      <c r="T29" s="64"/>
      <c r="U29" s="64"/>
      <c r="V29" s="64"/>
      <c r="W29" s="64"/>
      <c r="X29" s="9"/>
    </row>
    <row r="30" spans="3:24" ht="27" customHeight="1" x14ac:dyDescent="0.25">
      <c r="C30" s="13"/>
      <c r="D30" s="124"/>
      <c r="F30" s="53" t="s">
        <v>225</v>
      </c>
      <c r="G30" s="54">
        <v>96</v>
      </c>
      <c r="H30" s="55" t="s">
        <v>205</v>
      </c>
      <c r="I30" s="56">
        <v>46173</v>
      </c>
      <c r="J30" s="55" t="s">
        <v>71</v>
      </c>
      <c r="K30" s="57">
        <v>0.625</v>
      </c>
      <c r="L30" s="55" t="s">
        <v>135</v>
      </c>
      <c r="M30" s="55" t="s">
        <v>55</v>
      </c>
      <c r="N30" s="55" t="s">
        <v>226</v>
      </c>
      <c r="O30" s="55" t="s">
        <v>139</v>
      </c>
      <c r="P30" s="55" t="s">
        <v>140</v>
      </c>
      <c r="Q30" s="55" t="s">
        <v>213</v>
      </c>
      <c r="R30" s="63"/>
      <c r="S30" s="64">
        <v>1</v>
      </c>
      <c r="T30" s="64"/>
      <c r="U30" s="64"/>
      <c r="V30" s="64"/>
      <c r="W30" s="64"/>
      <c r="X30" s="9"/>
    </row>
    <row r="31" spans="3:24" ht="27" customHeight="1" x14ac:dyDescent="0.25">
      <c r="C31" s="13"/>
      <c r="D31" s="124"/>
      <c r="F31" s="53" t="s">
        <v>126</v>
      </c>
      <c r="G31" s="54">
        <v>59</v>
      </c>
      <c r="H31" s="55" t="s">
        <v>103</v>
      </c>
      <c r="I31" s="56">
        <v>46175</v>
      </c>
      <c r="J31" s="55" t="s">
        <v>65</v>
      </c>
      <c r="K31" s="57">
        <v>0.875</v>
      </c>
      <c r="L31" s="55" t="s">
        <v>124</v>
      </c>
      <c r="M31" s="55" t="s">
        <v>55</v>
      </c>
      <c r="N31" s="55" t="s">
        <v>204</v>
      </c>
      <c r="O31" s="55" t="s">
        <v>112</v>
      </c>
      <c r="P31" s="55" t="s">
        <v>111</v>
      </c>
      <c r="Q31" s="55" t="s">
        <v>213</v>
      </c>
      <c r="R31" s="63">
        <v>1</v>
      </c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24"/>
      <c r="F32" s="53" t="s">
        <v>130</v>
      </c>
      <c r="G32" s="54">
        <v>135</v>
      </c>
      <c r="H32" s="55" t="s">
        <v>207</v>
      </c>
      <c r="I32" s="56">
        <v>46193</v>
      </c>
      <c r="J32" s="55" t="s">
        <v>80</v>
      </c>
      <c r="K32" s="57">
        <v>0.79166666666666663</v>
      </c>
      <c r="L32" s="55" t="s">
        <v>208</v>
      </c>
      <c r="M32" s="55" t="s">
        <v>55</v>
      </c>
      <c r="N32" s="55" t="s">
        <v>201</v>
      </c>
      <c r="O32" s="55" t="s">
        <v>112</v>
      </c>
      <c r="P32" s="55" t="s">
        <v>111</v>
      </c>
      <c r="Q32" s="55" t="s">
        <v>213</v>
      </c>
      <c r="R32" s="63">
        <v>1</v>
      </c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24"/>
      <c r="F33" s="53" t="s">
        <v>130</v>
      </c>
      <c r="G33" s="54">
        <v>145</v>
      </c>
      <c r="H33" s="55" t="s">
        <v>163</v>
      </c>
      <c r="I33" s="56">
        <v>46201</v>
      </c>
      <c r="J33" s="55" t="s">
        <v>71</v>
      </c>
      <c r="K33" s="57">
        <v>0.66666666666666663</v>
      </c>
      <c r="L33" s="55" t="s">
        <v>124</v>
      </c>
      <c r="M33" s="55" t="s">
        <v>55</v>
      </c>
      <c r="N33" s="55" t="s">
        <v>145</v>
      </c>
      <c r="O33" s="55" t="s">
        <v>112</v>
      </c>
      <c r="P33" s="55" t="s">
        <v>111</v>
      </c>
      <c r="Q33" s="55" t="s">
        <v>213</v>
      </c>
      <c r="R33" s="63">
        <v>1</v>
      </c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24"/>
      <c r="F34" s="53" t="s">
        <v>130</v>
      </c>
      <c r="G34" s="54">
        <v>155</v>
      </c>
      <c r="H34" s="55" t="s">
        <v>97</v>
      </c>
      <c r="I34" s="56">
        <v>46205</v>
      </c>
      <c r="J34" s="55" t="s">
        <v>104</v>
      </c>
      <c r="K34" s="57">
        <v>0.875</v>
      </c>
      <c r="L34" s="55" t="s">
        <v>124</v>
      </c>
      <c r="M34" s="55" t="s">
        <v>55</v>
      </c>
      <c r="N34" s="55" t="s">
        <v>164</v>
      </c>
      <c r="O34" s="55" t="s">
        <v>112</v>
      </c>
      <c r="P34" s="55" t="s">
        <v>111</v>
      </c>
      <c r="Q34" s="55" t="s">
        <v>213</v>
      </c>
      <c r="R34" s="63">
        <v>1</v>
      </c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24"/>
      <c r="F35" s="53" t="s">
        <v>229</v>
      </c>
      <c r="G35" s="54">
        <v>72</v>
      </c>
      <c r="H35" s="55" t="s">
        <v>175</v>
      </c>
      <c r="I35" s="56">
        <v>46215</v>
      </c>
      <c r="J35" s="55" t="s">
        <v>71</v>
      </c>
      <c r="K35" s="57">
        <v>0.625</v>
      </c>
      <c r="L35" s="55" t="s">
        <v>135</v>
      </c>
      <c r="M35" s="55" t="s">
        <v>55</v>
      </c>
      <c r="N35" s="55" t="s">
        <v>230</v>
      </c>
      <c r="O35" s="55" t="s">
        <v>139</v>
      </c>
      <c r="P35" s="55" t="s">
        <v>140</v>
      </c>
      <c r="Q35" s="55" t="s">
        <v>213</v>
      </c>
      <c r="R35" s="63"/>
      <c r="S35" s="64">
        <v>1</v>
      </c>
      <c r="T35" s="64"/>
      <c r="U35" s="64"/>
      <c r="V35" s="64"/>
      <c r="W35" s="64"/>
      <c r="X35" s="9"/>
    </row>
    <row r="36" spans="3:24" ht="27" customHeight="1" x14ac:dyDescent="0.25">
      <c r="C36" s="13"/>
      <c r="D36" s="124"/>
      <c r="F36" s="53" t="s">
        <v>130</v>
      </c>
      <c r="G36" s="54">
        <v>175</v>
      </c>
      <c r="H36" s="55" t="s">
        <v>165</v>
      </c>
      <c r="I36" s="56">
        <v>46220</v>
      </c>
      <c r="J36" s="55" t="s">
        <v>118</v>
      </c>
      <c r="K36" s="57">
        <v>0.875</v>
      </c>
      <c r="L36" s="55" t="s">
        <v>124</v>
      </c>
      <c r="M36" s="55" t="s">
        <v>55</v>
      </c>
      <c r="N36" s="55" t="s">
        <v>166</v>
      </c>
      <c r="O36" s="55" t="s">
        <v>167</v>
      </c>
      <c r="P36" s="55" t="s">
        <v>111</v>
      </c>
      <c r="Q36" s="55" t="s">
        <v>213</v>
      </c>
      <c r="R36" s="63">
        <v>1</v>
      </c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24"/>
      <c r="F37" s="53" t="s">
        <v>130</v>
      </c>
      <c r="G37" s="54">
        <v>195</v>
      </c>
      <c r="H37" s="55" t="s">
        <v>200</v>
      </c>
      <c r="I37" s="56">
        <v>46231</v>
      </c>
      <c r="J37" s="55" t="s">
        <v>65</v>
      </c>
      <c r="K37" s="57">
        <v>0.89930555555555558</v>
      </c>
      <c r="L37" s="55" t="s">
        <v>124</v>
      </c>
      <c r="M37" s="55" t="s">
        <v>55</v>
      </c>
      <c r="N37" s="55" t="s">
        <v>201</v>
      </c>
      <c r="O37" s="55" t="s">
        <v>167</v>
      </c>
      <c r="P37" s="55" t="s">
        <v>111</v>
      </c>
      <c r="Q37" s="55" t="s">
        <v>213</v>
      </c>
      <c r="R37" s="63">
        <v>1</v>
      </c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24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24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24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24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24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24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24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24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24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24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24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24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24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24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24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24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24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24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24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24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24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25"/>
      <c r="F59" s="58"/>
      <c r="G59" s="59"/>
      <c r="H59" s="60"/>
      <c r="I59" s="61"/>
      <c r="J59" s="60"/>
      <c r="K59" s="62"/>
      <c r="L59" s="60"/>
      <c r="M59" s="60"/>
      <c r="N59" s="60"/>
      <c r="O59" s="60"/>
      <c r="P59" s="60"/>
      <c r="Q59" s="60"/>
      <c r="R59" s="66">
        <f t="shared" ref="R59:W59" si="1">SUM(R5:R58)</f>
        <v>12</v>
      </c>
      <c r="S59" s="67">
        <f t="shared" si="1"/>
        <v>8</v>
      </c>
      <c r="T59" s="67">
        <f t="shared" si="1"/>
        <v>13</v>
      </c>
      <c r="U59" s="67">
        <f t="shared" si="1"/>
        <v>0</v>
      </c>
      <c r="V59" s="67">
        <f t="shared" si="1"/>
        <v>0</v>
      </c>
      <c r="W59" s="67">
        <f t="shared" si="1"/>
        <v>0</v>
      </c>
      <c r="X59" s="9"/>
    </row>
    <row r="60" spans="3:24" ht="9.9" customHeight="1" x14ac:dyDescent="0.25">
      <c r="C60" s="10"/>
      <c r="D60" s="18"/>
      <c r="E60" s="3"/>
      <c r="F60" s="3"/>
      <c r="G60" s="11"/>
      <c r="H60" s="11"/>
      <c r="I60" s="11"/>
      <c r="J60" s="11"/>
      <c r="K60" s="20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2"/>
    </row>
    <row r="61" spans="3:24" ht="20.100000000000001" customHeight="1" x14ac:dyDescent="0.25">
      <c r="D61" s="5"/>
      <c r="F61" s="1"/>
      <c r="W61" s="2"/>
    </row>
    <row r="62" spans="3:24" ht="20.100000000000001" customHeight="1" x14ac:dyDescent="0.25">
      <c r="D62" s="5"/>
      <c r="F62" s="1"/>
      <c r="W62" s="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</sheetData>
  <sheetProtection selectLockedCells="1"/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6" min="2" max="23" man="1"/>
  </rowBreaks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8C88-5331-4037-9E27-C2C0E121558E}">
  <sheetPr>
    <pageSetUpPr fitToPage="1"/>
  </sheetPr>
  <dimension ref="A1:Y163"/>
  <sheetViews>
    <sheetView showGridLines="0" topLeftCell="B9" zoomScale="96" zoomScaleNormal="96" zoomScaleSheetLayoutView="55" workbookViewId="0">
      <selection activeCell="B20" sqref="B2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0" customHeight="1" zeroHeight="1" x14ac:dyDescent="0.25"/>
  <cols>
    <col min="1" max="1" width="9.33203125" style="1" hidden="1" customWidth="1"/>
    <col min="2" max="2" width="2.77734375" style="1" customWidth="1"/>
    <col min="3" max="3" width="1.77734375" style="1" customWidth="1"/>
    <col min="4" max="4" width="22.33203125" style="7" customWidth="1"/>
    <col min="5" max="5" width="1.77734375" style="1" customWidth="1"/>
    <col min="6" max="6" width="33.77734375" style="13" customWidth="1"/>
    <col min="7" max="7" width="6.109375" style="2" customWidth="1"/>
    <col min="8" max="8" width="7.44140625" style="2" customWidth="1"/>
    <col min="9" max="9" width="11.77734375" style="2" bestFit="1" customWidth="1"/>
    <col min="10" max="10" width="8" style="2" bestFit="1" customWidth="1"/>
    <col min="11" max="11" width="8.109375" style="6" customWidth="1"/>
    <col min="12" max="12" width="23" style="2" customWidth="1"/>
    <col min="13" max="13" width="4.44140625" style="2" customWidth="1"/>
    <col min="14" max="14" width="23" style="2" customWidth="1"/>
    <col min="15" max="15" width="27.44140625" style="2" bestFit="1" customWidth="1"/>
    <col min="16" max="16" width="25.77734375" style="2" customWidth="1"/>
    <col min="17" max="17" width="19.109375" style="2" customWidth="1"/>
    <col min="18" max="18" width="16.6640625" style="2" bestFit="1" customWidth="1"/>
    <col min="19" max="19" width="14" style="2" bestFit="1" customWidth="1"/>
    <col min="20" max="20" width="16.109375" style="2" bestFit="1" customWidth="1"/>
    <col min="21" max="21" width="16.109375" style="2" customWidth="1"/>
    <col min="22" max="22" width="17.44140625" style="2" customWidth="1"/>
    <col min="23" max="23" width="18" style="14" customWidth="1"/>
    <col min="24" max="24" width="1.77734375" style="1" customWidth="1"/>
    <col min="25" max="25" width="2.77734375" style="1" customWidth="1"/>
    <col min="26" max="16384" width="1.77734375" style="1" hidden="1"/>
  </cols>
  <sheetData>
    <row r="1" spans="3:24" ht="9.9" customHeight="1" x14ac:dyDescent="0.25">
      <c r="D1" s="1"/>
      <c r="F1" s="1"/>
      <c r="W1" s="2"/>
    </row>
    <row r="2" spans="3:24" ht="9.9" customHeight="1" x14ac:dyDescent="0.25">
      <c r="C2" s="15"/>
      <c r="D2" s="16"/>
      <c r="E2" s="16"/>
      <c r="F2" s="16"/>
      <c r="G2" s="17"/>
      <c r="H2" s="17"/>
      <c r="I2" s="17"/>
      <c r="J2" s="17"/>
      <c r="K2" s="1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1"/>
      <c r="X2" s="8"/>
    </row>
    <row r="3" spans="3:24" ht="49.5" customHeight="1" x14ac:dyDescent="0.25">
      <c r="C3" s="13"/>
      <c r="D3" s="128"/>
      <c r="E3" s="22"/>
      <c r="F3" s="45" t="s">
        <v>47</v>
      </c>
      <c r="G3" s="34"/>
      <c r="H3" s="35"/>
      <c r="I3" s="35"/>
      <c r="J3" s="36"/>
      <c r="K3" s="36"/>
      <c r="L3" s="36"/>
      <c r="M3" s="36"/>
      <c r="N3" s="36"/>
      <c r="O3" s="36"/>
      <c r="P3" s="36"/>
      <c r="Q3" s="36"/>
      <c r="R3" s="30">
        <f>R61</f>
        <v>3</v>
      </c>
      <c r="S3" s="30">
        <f t="shared" ref="S3:W3" si="0">S61</f>
        <v>0</v>
      </c>
      <c r="T3" s="30">
        <f t="shared" si="0"/>
        <v>12</v>
      </c>
      <c r="U3" s="30">
        <f>U61+V3+W3</f>
        <v>0</v>
      </c>
      <c r="V3" s="30">
        <f t="shared" si="0"/>
        <v>0</v>
      </c>
      <c r="W3" s="31">
        <f t="shared" si="0"/>
        <v>0</v>
      </c>
      <c r="X3" s="9"/>
    </row>
    <row r="4" spans="3:24" ht="27" customHeight="1" x14ac:dyDescent="0.25">
      <c r="C4" s="13"/>
      <c r="D4" s="129"/>
      <c r="E4" s="4"/>
      <c r="F4" s="69" t="s">
        <v>48</v>
      </c>
      <c r="G4" s="70" t="s">
        <v>49</v>
      </c>
      <c r="H4" s="70" t="s">
        <v>50</v>
      </c>
      <c r="I4" s="71" t="s">
        <v>51</v>
      </c>
      <c r="J4" s="70" t="s">
        <v>52</v>
      </c>
      <c r="K4" s="72" t="s">
        <v>53</v>
      </c>
      <c r="L4" s="70" t="s">
        <v>54</v>
      </c>
      <c r="M4" s="70" t="s">
        <v>55</v>
      </c>
      <c r="N4" s="70" t="s">
        <v>56</v>
      </c>
      <c r="O4" s="70" t="s">
        <v>57</v>
      </c>
      <c r="P4" s="70" t="s">
        <v>58</v>
      </c>
      <c r="Q4" s="70" t="s">
        <v>59</v>
      </c>
      <c r="R4" s="70" t="s">
        <v>1</v>
      </c>
      <c r="S4" s="70" t="s">
        <v>2</v>
      </c>
      <c r="T4" s="70" t="s">
        <v>3</v>
      </c>
      <c r="U4" s="70" t="s">
        <v>4</v>
      </c>
      <c r="V4" s="70" t="s">
        <v>60</v>
      </c>
      <c r="W4" s="73" t="s">
        <v>61</v>
      </c>
      <c r="X4" s="9"/>
    </row>
    <row r="5" spans="3:24" ht="27" customHeight="1" x14ac:dyDescent="0.25">
      <c r="C5" s="13"/>
      <c r="D5" s="68" t="s">
        <v>231</v>
      </c>
      <c r="F5" s="53" t="s">
        <v>70</v>
      </c>
      <c r="G5" s="54">
        <v>1</v>
      </c>
      <c r="H5" s="55" t="s">
        <v>64</v>
      </c>
      <c r="I5" s="56">
        <v>46096</v>
      </c>
      <c r="J5" s="55" t="s">
        <v>71</v>
      </c>
      <c r="K5" s="57">
        <v>0.66666666666666663</v>
      </c>
      <c r="L5" s="55" t="s">
        <v>72</v>
      </c>
      <c r="M5" s="55" t="s">
        <v>55</v>
      </c>
      <c r="N5" s="55" t="s">
        <v>73</v>
      </c>
      <c r="O5" s="55" t="s">
        <v>74</v>
      </c>
      <c r="P5" s="55" t="s">
        <v>75</v>
      </c>
      <c r="Q5" s="55" t="s">
        <v>232</v>
      </c>
      <c r="R5" s="63"/>
      <c r="S5" s="64"/>
      <c r="T5" s="64">
        <v>1</v>
      </c>
      <c r="U5" s="64"/>
      <c r="V5" s="64"/>
      <c r="W5" s="65"/>
      <c r="X5" s="9"/>
    </row>
    <row r="6" spans="3:24" ht="27" customHeight="1" x14ac:dyDescent="0.25">
      <c r="C6" s="13"/>
      <c r="D6" s="37"/>
      <c r="F6" s="53" t="s">
        <v>70</v>
      </c>
      <c r="G6" s="54">
        <v>5</v>
      </c>
      <c r="H6" s="55" t="s">
        <v>76</v>
      </c>
      <c r="I6" s="56">
        <v>46102</v>
      </c>
      <c r="J6" s="55" t="s">
        <v>80</v>
      </c>
      <c r="K6" s="57">
        <v>0.70833333333333337</v>
      </c>
      <c r="L6" s="55" t="s">
        <v>73</v>
      </c>
      <c r="M6" s="55" t="s">
        <v>55</v>
      </c>
      <c r="N6" s="55" t="s">
        <v>86</v>
      </c>
      <c r="O6" s="55" t="s">
        <v>74</v>
      </c>
      <c r="P6" s="55" t="s">
        <v>75</v>
      </c>
      <c r="Q6" s="55" t="s">
        <v>232</v>
      </c>
      <c r="R6" s="63"/>
      <c r="S6" s="64"/>
      <c r="T6" s="64">
        <v>1</v>
      </c>
      <c r="U6" s="64"/>
      <c r="V6" s="64"/>
      <c r="W6" s="64"/>
      <c r="X6" s="9"/>
    </row>
    <row r="7" spans="3:24" ht="27" customHeight="1" x14ac:dyDescent="0.25">
      <c r="C7" s="13"/>
      <c r="D7" s="38"/>
      <c r="F7" s="53" t="s">
        <v>70</v>
      </c>
      <c r="G7" s="54">
        <v>10</v>
      </c>
      <c r="H7" s="55" t="s">
        <v>85</v>
      </c>
      <c r="I7" s="56">
        <v>46110</v>
      </c>
      <c r="J7" s="55" t="s">
        <v>71</v>
      </c>
      <c r="K7" s="57">
        <v>0.66666666666666663</v>
      </c>
      <c r="L7" s="55" t="s">
        <v>77</v>
      </c>
      <c r="M7" s="55" t="s">
        <v>55</v>
      </c>
      <c r="N7" s="55" t="s">
        <v>73</v>
      </c>
      <c r="O7" s="55" t="s">
        <v>78</v>
      </c>
      <c r="P7" s="55" t="s">
        <v>77</v>
      </c>
      <c r="Q7" s="55" t="s">
        <v>232</v>
      </c>
      <c r="R7" s="63"/>
      <c r="S7" s="64"/>
      <c r="T7" s="64">
        <v>1</v>
      </c>
      <c r="U7" s="64"/>
      <c r="V7" s="64"/>
      <c r="W7" s="64"/>
      <c r="X7" s="9"/>
    </row>
    <row r="8" spans="3:24" ht="27" customHeight="1" x14ac:dyDescent="0.25">
      <c r="C8" s="13"/>
      <c r="D8" s="39"/>
      <c r="F8" s="53" t="s">
        <v>70</v>
      </c>
      <c r="G8" s="54">
        <v>18</v>
      </c>
      <c r="H8" s="55" t="s">
        <v>90</v>
      </c>
      <c r="I8" s="56">
        <v>46123</v>
      </c>
      <c r="J8" s="55" t="s">
        <v>80</v>
      </c>
      <c r="K8" s="57">
        <v>0.70833333333333337</v>
      </c>
      <c r="L8" s="55" t="s">
        <v>73</v>
      </c>
      <c r="M8" s="55" t="s">
        <v>55</v>
      </c>
      <c r="N8" s="55" t="s">
        <v>84</v>
      </c>
      <c r="O8" s="55" t="s">
        <v>74</v>
      </c>
      <c r="P8" s="55" t="s">
        <v>75</v>
      </c>
      <c r="Q8" s="55" t="s">
        <v>232</v>
      </c>
      <c r="R8" s="63"/>
      <c r="S8" s="64"/>
      <c r="T8" s="64">
        <v>1</v>
      </c>
      <c r="U8" s="64"/>
      <c r="V8" s="64"/>
      <c r="W8" s="64"/>
      <c r="X8" s="9"/>
    </row>
    <row r="9" spans="3:24" ht="27" customHeight="1" x14ac:dyDescent="0.25">
      <c r="C9" s="13"/>
      <c r="D9" s="40"/>
      <c r="F9" s="53" t="s">
        <v>70</v>
      </c>
      <c r="G9" s="54">
        <v>17</v>
      </c>
      <c r="H9" s="55" t="s">
        <v>90</v>
      </c>
      <c r="I9" s="56">
        <v>46124</v>
      </c>
      <c r="J9" s="55" t="s">
        <v>71</v>
      </c>
      <c r="K9" s="57">
        <v>0.66666666666666663</v>
      </c>
      <c r="L9" s="55" t="s">
        <v>72</v>
      </c>
      <c r="M9" s="55" t="s">
        <v>55</v>
      </c>
      <c r="N9" s="55" t="s">
        <v>86</v>
      </c>
      <c r="O9" s="55" t="s">
        <v>74</v>
      </c>
      <c r="P9" s="55" t="s">
        <v>75</v>
      </c>
      <c r="Q9" s="55" t="s">
        <v>232</v>
      </c>
      <c r="R9" s="63"/>
      <c r="S9" s="64"/>
      <c r="T9" s="64">
        <v>1</v>
      </c>
      <c r="U9" s="64"/>
      <c r="V9" s="64"/>
      <c r="W9" s="64"/>
      <c r="X9" s="9"/>
    </row>
    <row r="10" spans="3:24" ht="27" customHeight="1" x14ac:dyDescent="0.25">
      <c r="C10" s="13"/>
      <c r="D10" s="39"/>
      <c r="F10" s="53" t="s">
        <v>70</v>
      </c>
      <c r="G10" s="54">
        <v>21</v>
      </c>
      <c r="H10" s="55" t="s">
        <v>91</v>
      </c>
      <c r="I10" s="56">
        <v>46130</v>
      </c>
      <c r="J10" s="55" t="s">
        <v>80</v>
      </c>
      <c r="K10" s="57">
        <v>0.70833333333333337</v>
      </c>
      <c r="L10" s="55" t="s">
        <v>73</v>
      </c>
      <c r="M10" s="55" t="s">
        <v>55</v>
      </c>
      <c r="N10" s="55" t="s">
        <v>72</v>
      </c>
      <c r="O10" s="55" t="s">
        <v>74</v>
      </c>
      <c r="P10" s="55" t="s">
        <v>75</v>
      </c>
      <c r="Q10" s="55" t="s">
        <v>232</v>
      </c>
      <c r="R10" s="63"/>
      <c r="S10" s="64"/>
      <c r="T10" s="64">
        <v>1</v>
      </c>
      <c r="U10" s="64"/>
      <c r="V10" s="64"/>
      <c r="W10" s="64"/>
      <c r="X10" s="9"/>
    </row>
    <row r="11" spans="3:24" ht="27" customHeight="1" x14ac:dyDescent="0.25">
      <c r="C11" s="13"/>
      <c r="D11" s="41"/>
      <c r="F11" s="53" t="s">
        <v>70</v>
      </c>
      <c r="G11" s="54">
        <v>25</v>
      </c>
      <c r="H11" s="55" t="s">
        <v>95</v>
      </c>
      <c r="I11" s="56">
        <v>46137</v>
      </c>
      <c r="J11" s="55" t="s">
        <v>80</v>
      </c>
      <c r="K11" s="57">
        <v>0.70833333333333337</v>
      </c>
      <c r="L11" s="55" t="s">
        <v>86</v>
      </c>
      <c r="M11" s="55" t="s">
        <v>55</v>
      </c>
      <c r="N11" s="55" t="s">
        <v>73</v>
      </c>
      <c r="O11" s="55" t="s">
        <v>74</v>
      </c>
      <c r="P11" s="55" t="s">
        <v>75</v>
      </c>
      <c r="Q11" s="55" t="s">
        <v>232</v>
      </c>
      <c r="R11" s="63"/>
      <c r="S11" s="64"/>
      <c r="T11" s="64">
        <v>1</v>
      </c>
      <c r="U11" s="64"/>
      <c r="V11" s="64"/>
      <c r="W11" s="64"/>
      <c r="X11" s="9"/>
    </row>
    <row r="12" spans="3:24" ht="27" customHeight="1" x14ac:dyDescent="0.25">
      <c r="C12" s="13"/>
      <c r="D12" s="42"/>
      <c r="F12" s="53" t="s">
        <v>70</v>
      </c>
      <c r="G12" s="54">
        <v>30</v>
      </c>
      <c r="H12" s="55" t="s">
        <v>96</v>
      </c>
      <c r="I12" s="56">
        <v>46144</v>
      </c>
      <c r="J12" s="55" t="s">
        <v>80</v>
      </c>
      <c r="K12" s="57">
        <v>0.70833333333333337</v>
      </c>
      <c r="L12" s="55" t="s">
        <v>73</v>
      </c>
      <c r="M12" s="55" t="s">
        <v>55</v>
      </c>
      <c r="N12" s="55" t="s">
        <v>77</v>
      </c>
      <c r="O12" s="55" t="s">
        <v>74</v>
      </c>
      <c r="P12" s="55" t="s">
        <v>75</v>
      </c>
      <c r="Q12" s="55" t="s">
        <v>232</v>
      </c>
      <c r="R12" s="63"/>
      <c r="S12" s="64"/>
      <c r="T12" s="64">
        <v>1</v>
      </c>
      <c r="U12" s="64"/>
      <c r="V12" s="64"/>
      <c r="W12" s="64"/>
      <c r="X12" s="9"/>
    </row>
    <row r="13" spans="3:24" ht="27" customHeight="1" x14ac:dyDescent="0.25">
      <c r="C13" s="13"/>
      <c r="D13" s="41"/>
      <c r="F13" s="53" t="s">
        <v>70</v>
      </c>
      <c r="G13" s="54">
        <v>34</v>
      </c>
      <c r="H13" s="55" t="s">
        <v>175</v>
      </c>
      <c r="I13" s="56">
        <v>46151</v>
      </c>
      <c r="J13" s="55" t="s">
        <v>80</v>
      </c>
      <c r="K13" s="57">
        <v>0.70833333333333337</v>
      </c>
      <c r="L13" s="55" t="s">
        <v>72</v>
      </c>
      <c r="M13" s="55" t="s">
        <v>99</v>
      </c>
      <c r="N13" s="55" t="s">
        <v>84</v>
      </c>
      <c r="O13" s="55" t="s">
        <v>74</v>
      </c>
      <c r="P13" s="55" t="s">
        <v>75</v>
      </c>
      <c r="Q13" s="55" t="s">
        <v>232</v>
      </c>
      <c r="R13" s="63"/>
      <c r="S13" s="64"/>
      <c r="T13" s="64">
        <v>1</v>
      </c>
      <c r="U13" s="64"/>
      <c r="V13" s="64"/>
      <c r="W13" s="64"/>
      <c r="X13" s="9"/>
    </row>
    <row r="14" spans="3:24" ht="27" customHeight="1" x14ac:dyDescent="0.25">
      <c r="C14" s="13"/>
      <c r="D14" s="42"/>
      <c r="F14" s="53" t="s">
        <v>92</v>
      </c>
      <c r="G14" s="54">
        <v>258</v>
      </c>
      <c r="H14" s="55" t="s">
        <v>91</v>
      </c>
      <c r="I14" s="56">
        <v>46152</v>
      </c>
      <c r="J14" s="55" t="s">
        <v>71</v>
      </c>
      <c r="K14" s="57">
        <v>0.66666666666666663</v>
      </c>
      <c r="L14" s="55" t="s">
        <v>88</v>
      </c>
      <c r="M14" s="55" t="s">
        <v>55</v>
      </c>
      <c r="N14" s="55" t="s">
        <v>170</v>
      </c>
      <c r="O14" s="55" t="s">
        <v>68</v>
      </c>
      <c r="P14" s="55" t="s">
        <v>66</v>
      </c>
      <c r="Q14" s="55" t="s">
        <v>232</v>
      </c>
      <c r="R14" s="63">
        <v>1</v>
      </c>
      <c r="S14" s="64"/>
      <c r="T14" s="64"/>
      <c r="U14" s="64"/>
      <c r="V14" s="64"/>
      <c r="W14" s="64"/>
      <c r="X14" s="9"/>
    </row>
    <row r="15" spans="3:24" ht="27" customHeight="1" x14ac:dyDescent="0.25">
      <c r="C15" s="13"/>
      <c r="D15" s="43"/>
      <c r="F15" s="53" t="s">
        <v>70</v>
      </c>
      <c r="G15" s="54">
        <v>38</v>
      </c>
      <c r="H15" s="55" t="s">
        <v>97</v>
      </c>
      <c r="I15" s="56">
        <v>46155</v>
      </c>
      <c r="J15" s="55" t="s">
        <v>98</v>
      </c>
      <c r="K15" s="57">
        <v>0.83333333333333337</v>
      </c>
      <c r="L15" s="55" t="s">
        <v>84</v>
      </c>
      <c r="M15" s="55" t="s">
        <v>99</v>
      </c>
      <c r="N15" s="55" t="s">
        <v>73</v>
      </c>
      <c r="O15" s="55" t="s">
        <v>83</v>
      </c>
      <c r="P15" s="55" t="s">
        <v>84</v>
      </c>
      <c r="Q15" s="55" t="s">
        <v>232</v>
      </c>
      <c r="R15" s="63"/>
      <c r="S15" s="64"/>
      <c r="T15" s="64">
        <v>1</v>
      </c>
      <c r="U15" s="64"/>
      <c r="V15" s="64"/>
      <c r="W15" s="64"/>
      <c r="X15" s="9"/>
    </row>
    <row r="16" spans="3:24" ht="27" customHeight="1" x14ac:dyDescent="0.25">
      <c r="C16" s="13"/>
      <c r="D16" s="44"/>
      <c r="F16" s="53" t="s">
        <v>102</v>
      </c>
      <c r="G16" s="54">
        <v>41</v>
      </c>
      <c r="H16" s="55" t="s">
        <v>224</v>
      </c>
      <c r="I16" s="56">
        <v>46163</v>
      </c>
      <c r="J16" s="55" t="s">
        <v>104</v>
      </c>
      <c r="K16" s="57">
        <v>0.83333333333333337</v>
      </c>
      <c r="L16" s="55" t="s">
        <v>84</v>
      </c>
      <c r="M16" s="55" t="s">
        <v>55</v>
      </c>
      <c r="N16" s="55" t="s">
        <v>105</v>
      </c>
      <c r="O16" s="55" t="s">
        <v>83</v>
      </c>
      <c r="P16" s="55" t="s">
        <v>84</v>
      </c>
      <c r="Q16" s="55" t="s">
        <v>232</v>
      </c>
      <c r="R16" s="63"/>
      <c r="S16" s="64"/>
      <c r="T16" s="64">
        <v>1</v>
      </c>
      <c r="U16" s="64"/>
      <c r="V16" s="64"/>
      <c r="W16" s="64"/>
      <c r="X16" s="9"/>
    </row>
    <row r="17" spans="3:24" ht="27" customHeight="1" x14ac:dyDescent="0.25">
      <c r="C17" s="13"/>
      <c r="D17" s="130"/>
      <c r="F17" s="53" t="s">
        <v>92</v>
      </c>
      <c r="G17" s="54">
        <v>402</v>
      </c>
      <c r="H17" s="55" t="s">
        <v>175</v>
      </c>
      <c r="I17" s="56">
        <v>46172</v>
      </c>
      <c r="J17" s="55" t="s">
        <v>80</v>
      </c>
      <c r="K17" s="57">
        <v>0.66666666666666663</v>
      </c>
      <c r="L17" s="55" t="s">
        <v>88</v>
      </c>
      <c r="M17" s="55" t="s">
        <v>55</v>
      </c>
      <c r="N17" s="55" t="s">
        <v>233</v>
      </c>
      <c r="O17" s="55" t="s">
        <v>68</v>
      </c>
      <c r="P17" s="55" t="s">
        <v>66</v>
      </c>
      <c r="Q17" s="55" t="s">
        <v>232</v>
      </c>
      <c r="R17" s="63">
        <v>1</v>
      </c>
      <c r="S17" s="64"/>
      <c r="T17" s="64"/>
      <c r="U17" s="64"/>
      <c r="V17" s="64"/>
      <c r="W17" s="64"/>
      <c r="X17" s="9"/>
    </row>
    <row r="18" spans="3:24" ht="27" customHeight="1" x14ac:dyDescent="0.25">
      <c r="C18" s="13"/>
      <c r="D18" s="130"/>
      <c r="F18" s="53" t="s">
        <v>70</v>
      </c>
      <c r="G18" s="54">
        <v>50</v>
      </c>
      <c r="H18" s="55" t="s">
        <v>107</v>
      </c>
      <c r="I18" s="56">
        <v>46187</v>
      </c>
      <c r="J18" s="55" t="s">
        <v>71</v>
      </c>
      <c r="K18" s="57">
        <v>0.6875</v>
      </c>
      <c r="L18" s="55" t="s">
        <v>86</v>
      </c>
      <c r="M18" s="55" t="s">
        <v>55</v>
      </c>
      <c r="N18" s="55" t="s">
        <v>106</v>
      </c>
      <c r="O18" s="55" t="s">
        <v>74</v>
      </c>
      <c r="P18" s="55" t="s">
        <v>75</v>
      </c>
      <c r="Q18" s="55" t="s">
        <v>232</v>
      </c>
      <c r="R18" s="63"/>
      <c r="S18" s="64"/>
      <c r="T18" s="64">
        <v>1</v>
      </c>
      <c r="U18" s="64"/>
      <c r="V18" s="64"/>
      <c r="W18" s="64"/>
      <c r="X18" s="9"/>
    </row>
    <row r="19" spans="3:24" ht="27" customHeight="1" x14ac:dyDescent="0.25">
      <c r="C19" s="13"/>
      <c r="D19" s="130"/>
      <c r="F19" s="53" t="s">
        <v>87</v>
      </c>
      <c r="G19" s="54">
        <v>588</v>
      </c>
      <c r="H19" s="55" t="s">
        <v>198</v>
      </c>
      <c r="I19" s="56">
        <v>46228</v>
      </c>
      <c r="J19" s="55" t="s">
        <v>80</v>
      </c>
      <c r="K19" s="57">
        <v>0.66666666666666663</v>
      </c>
      <c r="L19" s="55" t="s">
        <v>88</v>
      </c>
      <c r="M19" s="55" t="s">
        <v>99</v>
      </c>
      <c r="N19" s="55" t="s">
        <v>234</v>
      </c>
      <c r="O19" s="55" t="s">
        <v>68</v>
      </c>
      <c r="P19" s="55" t="s">
        <v>66</v>
      </c>
      <c r="Q19" s="55" t="s">
        <v>232</v>
      </c>
      <c r="R19" s="63">
        <v>1</v>
      </c>
      <c r="S19" s="64"/>
      <c r="T19" s="64"/>
      <c r="U19" s="64"/>
      <c r="V19" s="64"/>
      <c r="W19" s="64"/>
      <c r="X19" s="9"/>
    </row>
    <row r="20" spans="3:24" ht="27" customHeight="1" x14ac:dyDescent="0.25">
      <c r="C20" s="13"/>
      <c r="D20" s="130"/>
      <c r="F20" s="53"/>
      <c r="G20" s="54"/>
      <c r="H20" s="55"/>
      <c r="I20" s="56"/>
      <c r="J20" s="55"/>
      <c r="K20" s="57"/>
      <c r="L20" s="55"/>
      <c r="M20" s="55"/>
      <c r="N20" s="55"/>
      <c r="O20" s="55"/>
      <c r="P20" s="55"/>
      <c r="Q20" s="55"/>
      <c r="R20" s="63"/>
      <c r="S20" s="64"/>
      <c r="T20" s="64"/>
      <c r="U20" s="64"/>
      <c r="V20" s="64"/>
      <c r="W20" s="64"/>
      <c r="X20" s="9"/>
    </row>
    <row r="21" spans="3:24" ht="27" customHeight="1" x14ac:dyDescent="0.25">
      <c r="C21" s="13"/>
      <c r="D21" s="130"/>
      <c r="F21" s="53"/>
      <c r="G21" s="54"/>
      <c r="H21" s="55"/>
      <c r="I21" s="56"/>
      <c r="J21" s="55"/>
      <c r="K21" s="57"/>
      <c r="L21" s="55"/>
      <c r="M21" s="55"/>
      <c r="N21" s="55"/>
      <c r="O21" s="55"/>
      <c r="P21" s="55"/>
      <c r="Q21" s="55"/>
      <c r="R21" s="63"/>
      <c r="S21" s="64"/>
      <c r="T21" s="64"/>
      <c r="U21" s="64"/>
      <c r="V21" s="64"/>
      <c r="W21" s="64"/>
      <c r="X21" s="9"/>
    </row>
    <row r="22" spans="3:24" ht="27" customHeight="1" x14ac:dyDescent="0.25">
      <c r="C22" s="13"/>
      <c r="D22" s="130"/>
      <c r="F22" s="53"/>
      <c r="G22" s="54"/>
      <c r="H22" s="55"/>
      <c r="I22" s="56"/>
      <c r="J22" s="55"/>
      <c r="K22" s="57"/>
      <c r="L22" s="55"/>
      <c r="M22" s="55"/>
      <c r="N22" s="55"/>
      <c r="O22" s="55"/>
      <c r="P22" s="55"/>
      <c r="Q22" s="55"/>
      <c r="R22" s="63"/>
      <c r="S22" s="64"/>
      <c r="T22" s="64"/>
      <c r="U22" s="64"/>
      <c r="V22" s="64"/>
      <c r="W22" s="64"/>
      <c r="X22" s="9"/>
    </row>
    <row r="23" spans="3:24" ht="27" customHeight="1" x14ac:dyDescent="0.25">
      <c r="C23" s="13"/>
      <c r="D23" s="130"/>
      <c r="F23" s="53"/>
      <c r="G23" s="54"/>
      <c r="H23" s="55"/>
      <c r="I23" s="56"/>
      <c r="J23" s="55"/>
      <c r="K23" s="57"/>
      <c r="L23" s="55"/>
      <c r="M23" s="55"/>
      <c r="N23" s="55"/>
      <c r="O23" s="55"/>
      <c r="P23" s="55"/>
      <c r="Q23" s="55"/>
      <c r="R23" s="63"/>
      <c r="S23" s="64"/>
      <c r="T23" s="64"/>
      <c r="U23" s="64"/>
      <c r="V23" s="64"/>
      <c r="W23" s="64"/>
      <c r="X23" s="9"/>
    </row>
    <row r="24" spans="3:24" ht="27" customHeight="1" x14ac:dyDescent="0.25">
      <c r="C24" s="13"/>
      <c r="D24" s="130"/>
      <c r="F24" s="53"/>
      <c r="G24" s="54"/>
      <c r="H24" s="55"/>
      <c r="I24" s="56"/>
      <c r="J24" s="55"/>
      <c r="K24" s="57"/>
      <c r="L24" s="55"/>
      <c r="M24" s="55"/>
      <c r="N24" s="55"/>
      <c r="O24" s="55"/>
      <c r="P24" s="55"/>
      <c r="Q24" s="55"/>
      <c r="R24" s="63"/>
      <c r="S24" s="64"/>
      <c r="T24" s="64"/>
      <c r="U24" s="64"/>
      <c r="V24" s="64"/>
      <c r="W24" s="64"/>
      <c r="X24" s="9"/>
    </row>
    <row r="25" spans="3:24" ht="27" customHeight="1" x14ac:dyDescent="0.25">
      <c r="C25" s="13"/>
      <c r="D25" s="130"/>
      <c r="F25" s="53"/>
      <c r="G25" s="54"/>
      <c r="H25" s="55"/>
      <c r="I25" s="56"/>
      <c r="J25" s="55"/>
      <c r="K25" s="57"/>
      <c r="L25" s="55"/>
      <c r="M25" s="55"/>
      <c r="N25" s="55"/>
      <c r="O25" s="55"/>
      <c r="P25" s="55"/>
      <c r="Q25" s="55"/>
      <c r="R25" s="63"/>
      <c r="S25" s="64"/>
      <c r="T25" s="64"/>
      <c r="U25" s="64"/>
      <c r="V25" s="64"/>
      <c r="W25" s="64"/>
      <c r="X25" s="9"/>
    </row>
    <row r="26" spans="3:24" ht="27" customHeight="1" x14ac:dyDescent="0.25">
      <c r="C26" s="13"/>
      <c r="D26" s="130"/>
      <c r="F26" s="53"/>
      <c r="G26" s="54"/>
      <c r="H26" s="55"/>
      <c r="I26" s="56"/>
      <c r="J26" s="55"/>
      <c r="K26" s="57"/>
      <c r="L26" s="55"/>
      <c r="M26" s="55"/>
      <c r="N26" s="55"/>
      <c r="O26" s="55"/>
      <c r="P26" s="55"/>
      <c r="Q26" s="55"/>
      <c r="R26" s="63"/>
      <c r="S26" s="64"/>
      <c r="T26" s="64"/>
      <c r="U26" s="64"/>
      <c r="V26" s="64"/>
      <c r="W26" s="64"/>
      <c r="X26" s="9"/>
    </row>
    <row r="27" spans="3:24" ht="27" customHeight="1" x14ac:dyDescent="0.25">
      <c r="C27" s="13"/>
      <c r="D27" s="130"/>
      <c r="F27" s="53"/>
      <c r="G27" s="54"/>
      <c r="H27" s="55"/>
      <c r="I27" s="56"/>
      <c r="J27" s="55"/>
      <c r="K27" s="57"/>
      <c r="L27" s="55"/>
      <c r="M27" s="55"/>
      <c r="N27" s="55"/>
      <c r="O27" s="55"/>
      <c r="P27" s="55"/>
      <c r="Q27" s="55"/>
      <c r="R27" s="63"/>
      <c r="S27" s="64"/>
      <c r="T27" s="64"/>
      <c r="U27" s="64"/>
      <c r="V27" s="64"/>
      <c r="W27" s="64"/>
      <c r="X27" s="9"/>
    </row>
    <row r="28" spans="3:24" ht="27" customHeight="1" x14ac:dyDescent="0.25">
      <c r="C28" s="13"/>
      <c r="D28" s="130"/>
      <c r="F28" s="53"/>
      <c r="G28" s="54"/>
      <c r="H28" s="55"/>
      <c r="I28" s="56"/>
      <c r="J28" s="55"/>
      <c r="K28" s="57"/>
      <c r="L28" s="55"/>
      <c r="M28" s="55"/>
      <c r="N28" s="55"/>
      <c r="O28" s="55"/>
      <c r="P28" s="55"/>
      <c r="Q28" s="55"/>
      <c r="R28" s="63"/>
      <c r="S28" s="64"/>
      <c r="T28" s="64"/>
      <c r="U28" s="64"/>
      <c r="V28" s="64"/>
      <c r="W28" s="64"/>
      <c r="X28" s="9"/>
    </row>
    <row r="29" spans="3:24" ht="27" customHeight="1" x14ac:dyDescent="0.25">
      <c r="C29" s="13"/>
      <c r="D29" s="130"/>
      <c r="F29" s="53"/>
      <c r="G29" s="54"/>
      <c r="H29" s="55"/>
      <c r="I29" s="56"/>
      <c r="J29" s="55"/>
      <c r="K29" s="57"/>
      <c r="L29" s="55"/>
      <c r="M29" s="55"/>
      <c r="N29" s="55"/>
      <c r="O29" s="55"/>
      <c r="P29" s="55"/>
      <c r="Q29" s="55"/>
      <c r="R29" s="63"/>
      <c r="S29" s="64"/>
      <c r="T29" s="64"/>
      <c r="U29" s="64"/>
      <c r="V29" s="64"/>
      <c r="W29" s="64"/>
      <c r="X29" s="9"/>
    </row>
    <row r="30" spans="3:24" ht="27" customHeight="1" x14ac:dyDescent="0.25">
      <c r="C30" s="13"/>
      <c r="D30" s="130"/>
      <c r="F30" s="53"/>
      <c r="G30" s="54"/>
      <c r="H30" s="55"/>
      <c r="I30" s="56"/>
      <c r="J30" s="55"/>
      <c r="K30" s="57"/>
      <c r="L30" s="55"/>
      <c r="M30" s="55"/>
      <c r="N30" s="55"/>
      <c r="O30" s="55"/>
      <c r="P30" s="55"/>
      <c r="Q30" s="55"/>
      <c r="R30" s="63"/>
      <c r="S30" s="64"/>
      <c r="T30" s="64"/>
      <c r="U30" s="64"/>
      <c r="V30" s="64"/>
      <c r="W30" s="64"/>
      <c r="X30" s="9"/>
    </row>
    <row r="31" spans="3:24" ht="27" customHeight="1" x14ac:dyDescent="0.25">
      <c r="C31" s="13"/>
      <c r="D31" s="130"/>
      <c r="F31" s="53"/>
      <c r="G31" s="54"/>
      <c r="H31" s="55"/>
      <c r="I31" s="56"/>
      <c r="J31" s="55"/>
      <c r="K31" s="57"/>
      <c r="L31" s="55"/>
      <c r="M31" s="55"/>
      <c r="N31" s="55"/>
      <c r="O31" s="55"/>
      <c r="P31" s="55"/>
      <c r="Q31" s="55"/>
      <c r="R31" s="63"/>
      <c r="S31" s="64"/>
      <c r="T31" s="64"/>
      <c r="U31" s="64"/>
      <c r="V31" s="64"/>
      <c r="W31" s="64"/>
      <c r="X31" s="9"/>
    </row>
    <row r="32" spans="3:24" ht="27" customHeight="1" x14ac:dyDescent="0.25">
      <c r="C32" s="13"/>
      <c r="D32" s="130"/>
      <c r="F32" s="53"/>
      <c r="G32" s="54"/>
      <c r="H32" s="55"/>
      <c r="I32" s="56"/>
      <c r="J32" s="55"/>
      <c r="K32" s="57"/>
      <c r="L32" s="55"/>
      <c r="M32" s="55"/>
      <c r="N32" s="55"/>
      <c r="O32" s="55"/>
      <c r="P32" s="55"/>
      <c r="Q32" s="55"/>
      <c r="R32" s="63"/>
      <c r="S32" s="64"/>
      <c r="T32" s="64"/>
      <c r="U32" s="64"/>
      <c r="V32" s="64"/>
      <c r="W32" s="64"/>
      <c r="X32" s="9"/>
    </row>
    <row r="33" spans="3:24" ht="27" customHeight="1" x14ac:dyDescent="0.25">
      <c r="C33" s="13"/>
      <c r="D33" s="130"/>
      <c r="F33" s="53"/>
      <c r="G33" s="54"/>
      <c r="H33" s="55"/>
      <c r="I33" s="56"/>
      <c r="J33" s="55"/>
      <c r="K33" s="57"/>
      <c r="L33" s="55"/>
      <c r="M33" s="55"/>
      <c r="N33" s="55"/>
      <c r="O33" s="55"/>
      <c r="P33" s="55"/>
      <c r="Q33" s="55"/>
      <c r="R33" s="63"/>
      <c r="S33" s="64"/>
      <c r="T33" s="64"/>
      <c r="U33" s="64"/>
      <c r="V33" s="64"/>
      <c r="W33" s="64"/>
      <c r="X33" s="9"/>
    </row>
    <row r="34" spans="3:24" ht="27" customHeight="1" x14ac:dyDescent="0.25">
      <c r="C34" s="13"/>
      <c r="D34" s="130"/>
      <c r="F34" s="53"/>
      <c r="G34" s="54"/>
      <c r="H34" s="55"/>
      <c r="I34" s="56"/>
      <c r="J34" s="55"/>
      <c r="K34" s="57"/>
      <c r="L34" s="55"/>
      <c r="M34" s="55"/>
      <c r="N34" s="55"/>
      <c r="O34" s="55"/>
      <c r="P34" s="55"/>
      <c r="Q34" s="55"/>
      <c r="R34" s="63"/>
      <c r="S34" s="64"/>
      <c r="T34" s="64"/>
      <c r="U34" s="64"/>
      <c r="V34" s="64"/>
      <c r="W34" s="64"/>
      <c r="X34" s="9"/>
    </row>
    <row r="35" spans="3:24" ht="27" customHeight="1" x14ac:dyDescent="0.25">
      <c r="C35" s="13"/>
      <c r="D35" s="130"/>
      <c r="F35" s="53"/>
      <c r="G35" s="54"/>
      <c r="H35" s="55"/>
      <c r="I35" s="56"/>
      <c r="J35" s="55"/>
      <c r="K35" s="57"/>
      <c r="L35" s="55"/>
      <c r="M35" s="55"/>
      <c r="N35" s="55"/>
      <c r="O35" s="55"/>
      <c r="P35" s="55"/>
      <c r="Q35" s="55"/>
      <c r="R35" s="63"/>
      <c r="S35" s="64"/>
      <c r="T35" s="64"/>
      <c r="U35" s="64"/>
      <c r="V35" s="64"/>
      <c r="W35" s="64"/>
      <c r="X35" s="9"/>
    </row>
    <row r="36" spans="3:24" ht="27" customHeight="1" x14ac:dyDescent="0.25">
      <c r="C36" s="13"/>
      <c r="D36" s="130"/>
      <c r="F36" s="53"/>
      <c r="G36" s="54"/>
      <c r="H36" s="55"/>
      <c r="I36" s="56"/>
      <c r="J36" s="55"/>
      <c r="K36" s="57"/>
      <c r="L36" s="55"/>
      <c r="M36" s="55"/>
      <c r="N36" s="55"/>
      <c r="O36" s="55"/>
      <c r="P36" s="55"/>
      <c r="Q36" s="55"/>
      <c r="R36" s="63"/>
      <c r="S36" s="64"/>
      <c r="T36" s="64"/>
      <c r="U36" s="64"/>
      <c r="V36" s="64"/>
      <c r="W36" s="64"/>
      <c r="X36" s="9"/>
    </row>
    <row r="37" spans="3:24" ht="27" customHeight="1" x14ac:dyDescent="0.25">
      <c r="C37" s="13"/>
      <c r="D37" s="130"/>
      <c r="F37" s="53"/>
      <c r="G37" s="54"/>
      <c r="H37" s="55"/>
      <c r="I37" s="56"/>
      <c r="J37" s="55"/>
      <c r="K37" s="57"/>
      <c r="L37" s="55"/>
      <c r="M37" s="55"/>
      <c r="N37" s="55"/>
      <c r="O37" s="55"/>
      <c r="P37" s="55"/>
      <c r="Q37" s="55"/>
      <c r="R37" s="63"/>
      <c r="S37" s="64"/>
      <c r="T37" s="64"/>
      <c r="U37" s="64"/>
      <c r="V37" s="64"/>
      <c r="W37" s="64"/>
      <c r="X37" s="9"/>
    </row>
    <row r="38" spans="3:24" ht="27" customHeight="1" x14ac:dyDescent="0.25">
      <c r="C38" s="13"/>
      <c r="D38" s="130"/>
      <c r="F38" s="53"/>
      <c r="G38" s="54"/>
      <c r="H38" s="55"/>
      <c r="I38" s="56"/>
      <c r="J38" s="55"/>
      <c r="K38" s="57"/>
      <c r="L38" s="55"/>
      <c r="M38" s="55"/>
      <c r="N38" s="55"/>
      <c r="O38" s="55"/>
      <c r="P38" s="55"/>
      <c r="Q38" s="55"/>
      <c r="R38" s="63"/>
      <c r="S38" s="64"/>
      <c r="T38" s="64"/>
      <c r="U38" s="64"/>
      <c r="V38" s="64"/>
      <c r="W38" s="64"/>
      <c r="X38" s="9"/>
    </row>
    <row r="39" spans="3:24" ht="27" customHeight="1" x14ac:dyDescent="0.25">
      <c r="C39" s="13"/>
      <c r="D39" s="130"/>
      <c r="F39" s="53"/>
      <c r="G39" s="54"/>
      <c r="H39" s="55"/>
      <c r="I39" s="56"/>
      <c r="J39" s="55"/>
      <c r="K39" s="57"/>
      <c r="L39" s="55"/>
      <c r="M39" s="55"/>
      <c r="N39" s="55"/>
      <c r="O39" s="55"/>
      <c r="P39" s="55"/>
      <c r="Q39" s="55"/>
      <c r="R39" s="63"/>
      <c r="S39" s="64"/>
      <c r="T39" s="64"/>
      <c r="U39" s="64"/>
      <c r="V39" s="64"/>
      <c r="W39" s="64"/>
      <c r="X39" s="9"/>
    </row>
    <row r="40" spans="3:24" ht="27" customHeight="1" x14ac:dyDescent="0.25">
      <c r="C40" s="13"/>
      <c r="D40" s="130"/>
      <c r="F40" s="53"/>
      <c r="G40" s="54"/>
      <c r="H40" s="55"/>
      <c r="I40" s="56"/>
      <c r="J40" s="55"/>
      <c r="K40" s="57"/>
      <c r="L40" s="55"/>
      <c r="M40" s="55"/>
      <c r="N40" s="55"/>
      <c r="O40" s="55"/>
      <c r="P40" s="55"/>
      <c r="Q40" s="55"/>
      <c r="R40" s="63"/>
      <c r="S40" s="64"/>
      <c r="T40" s="64"/>
      <c r="U40" s="64"/>
      <c r="V40" s="64"/>
      <c r="W40" s="64"/>
      <c r="X40" s="9"/>
    </row>
    <row r="41" spans="3:24" ht="27" customHeight="1" x14ac:dyDescent="0.25">
      <c r="C41" s="13"/>
      <c r="D41" s="130"/>
      <c r="F41" s="53"/>
      <c r="G41" s="54"/>
      <c r="H41" s="55"/>
      <c r="I41" s="56"/>
      <c r="J41" s="55"/>
      <c r="K41" s="57"/>
      <c r="L41" s="55"/>
      <c r="M41" s="55"/>
      <c r="N41" s="55"/>
      <c r="O41" s="55"/>
      <c r="P41" s="55"/>
      <c r="Q41" s="55"/>
      <c r="R41" s="63"/>
      <c r="S41" s="64"/>
      <c r="T41" s="64"/>
      <c r="U41" s="64"/>
      <c r="V41" s="64"/>
      <c r="W41" s="64"/>
      <c r="X41" s="9"/>
    </row>
    <row r="42" spans="3:24" ht="27" customHeight="1" x14ac:dyDescent="0.25">
      <c r="C42" s="13"/>
      <c r="D42" s="130"/>
      <c r="F42" s="53"/>
      <c r="G42" s="54"/>
      <c r="H42" s="55"/>
      <c r="I42" s="56"/>
      <c r="J42" s="55"/>
      <c r="K42" s="57"/>
      <c r="L42" s="55"/>
      <c r="M42" s="55"/>
      <c r="N42" s="55"/>
      <c r="O42" s="55"/>
      <c r="P42" s="55"/>
      <c r="Q42" s="55"/>
      <c r="R42" s="63"/>
      <c r="S42" s="64"/>
      <c r="T42" s="64"/>
      <c r="U42" s="64"/>
      <c r="V42" s="64"/>
      <c r="W42" s="64"/>
      <c r="X42" s="9"/>
    </row>
    <row r="43" spans="3:24" ht="27" customHeight="1" x14ac:dyDescent="0.25">
      <c r="C43" s="13"/>
      <c r="D43" s="130"/>
      <c r="F43" s="53"/>
      <c r="G43" s="54"/>
      <c r="H43" s="55"/>
      <c r="I43" s="56"/>
      <c r="J43" s="55"/>
      <c r="K43" s="57"/>
      <c r="L43" s="55"/>
      <c r="M43" s="55"/>
      <c r="N43" s="55"/>
      <c r="O43" s="55"/>
      <c r="P43" s="55"/>
      <c r="Q43" s="55"/>
      <c r="R43" s="63"/>
      <c r="S43" s="64"/>
      <c r="T43" s="64"/>
      <c r="U43" s="64"/>
      <c r="V43" s="64"/>
      <c r="W43" s="64"/>
      <c r="X43" s="9"/>
    </row>
    <row r="44" spans="3:24" ht="27" customHeight="1" x14ac:dyDescent="0.25">
      <c r="C44" s="13"/>
      <c r="D44" s="130"/>
      <c r="F44" s="53"/>
      <c r="G44" s="54"/>
      <c r="H44" s="55"/>
      <c r="I44" s="56"/>
      <c r="J44" s="55"/>
      <c r="K44" s="57"/>
      <c r="L44" s="55"/>
      <c r="M44" s="55"/>
      <c r="N44" s="55"/>
      <c r="O44" s="55"/>
      <c r="P44" s="55"/>
      <c r="Q44" s="55"/>
      <c r="R44" s="63"/>
      <c r="S44" s="64"/>
      <c r="T44" s="64"/>
      <c r="U44" s="64"/>
      <c r="V44" s="64"/>
      <c r="W44" s="64"/>
      <c r="X44" s="9"/>
    </row>
    <row r="45" spans="3:24" ht="27" customHeight="1" x14ac:dyDescent="0.25">
      <c r="C45" s="13"/>
      <c r="D45" s="130"/>
      <c r="F45" s="53"/>
      <c r="G45" s="54"/>
      <c r="H45" s="55"/>
      <c r="I45" s="56"/>
      <c r="J45" s="55"/>
      <c r="K45" s="57"/>
      <c r="L45" s="55"/>
      <c r="M45" s="55"/>
      <c r="N45" s="55"/>
      <c r="O45" s="55"/>
      <c r="P45" s="55"/>
      <c r="Q45" s="55"/>
      <c r="R45" s="63"/>
      <c r="S45" s="64"/>
      <c r="T45" s="64"/>
      <c r="U45" s="64"/>
      <c r="V45" s="64"/>
      <c r="W45" s="64"/>
      <c r="X45" s="9"/>
    </row>
    <row r="46" spans="3:24" ht="27" customHeight="1" x14ac:dyDescent="0.25">
      <c r="C46" s="13"/>
      <c r="D46" s="130"/>
      <c r="F46" s="53"/>
      <c r="G46" s="54"/>
      <c r="H46" s="55"/>
      <c r="I46" s="56"/>
      <c r="J46" s="55"/>
      <c r="K46" s="57"/>
      <c r="L46" s="55"/>
      <c r="M46" s="55"/>
      <c r="N46" s="55"/>
      <c r="O46" s="55"/>
      <c r="P46" s="55"/>
      <c r="Q46" s="55"/>
      <c r="R46" s="63"/>
      <c r="S46" s="64"/>
      <c r="T46" s="64"/>
      <c r="U46" s="64"/>
      <c r="V46" s="64"/>
      <c r="W46" s="64"/>
      <c r="X46" s="9"/>
    </row>
    <row r="47" spans="3:24" ht="27" customHeight="1" x14ac:dyDescent="0.25">
      <c r="C47" s="13"/>
      <c r="D47" s="130"/>
      <c r="F47" s="53"/>
      <c r="G47" s="54"/>
      <c r="H47" s="55"/>
      <c r="I47" s="56"/>
      <c r="J47" s="55"/>
      <c r="K47" s="57"/>
      <c r="L47" s="55"/>
      <c r="M47" s="55"/>
      <c r="N47" s="55"/>
      <c r="O47" s="55"/>
      <c r="P47" s="55"/>
      <c r="Q47" s="55"/>
      <c r="R47" s="63"/>
      <c r="S47" s="64"/>
      <c r="T47" s="64"/>
      <c r="U47" s="64"/>
      <c r="V47" s="64"/>
      <c r="W47" s="64"/>
      <c r="X47" s="9"/>
    </row>
    <row r="48" spans="3:24" ht="27" customHeight="1" x14ac:dyDescent="0.25">
      <c r="C48" s="13"/>
      <c r="D48" s="130"/>
      <c r="F48" s="53"/>
      <c r="G48" s="54"/>
      <c r="H48" s="55"/>
      <c r="I48" s="56"/>
      <c r="J48" s="55"/>
      <c r="K48" s="57"/>
      <c r="L48" s="55"/>
      <c r="M48" s="55"/>
      <c r="N48" s="55"/>
      <c r="O48" s="55"/>
      <c r="P48" s="55"/>
      <c r="Q48" s="55"/>
      <c r="R48" s="63"/>
      <c r="S48" s="64"/>
      <c r="T48" s="64"/>
      <c r="U48" s="64"/>
      <c r="V48" s="64"/>
      <c r="W48" s="64"/>
      <c r="X48" s="9"/>
    </row>
    <row r="49" spans="3:24" ht="27" customHeight="1" x14ac:dyDescent="0.25">
      <c r="C49" s="13"/>
      <c r="D49" s="130"/>
      <c r="F49" s="53"/>
      <c r="G49" s="54"/>
      <c r="H49" s="55"/>
      <c r="I49" s="56"/>
      <c r="J49" s="55"/>
      <c r="K49" s="57"/>
      <c r="L49" s="55"/>
      <c r="M49" s="55"/>
      <c r="N49" s="55"/>
      <c r="O49" s="55"/>
      <c r="P49" s="55"/>
      <c r="Q49" s="55"/>
      <c r="R49" s="63"/>
      <c r="S49" s="64"/>
      <c r="T49" s="64"/>
      <c r="U49" s="64"/>
      <c r="V49" s="64"/>
      <c r="W49" s="64"/>
      <c r="X49" s="9"/>
    </row>
    <row r="50" spans="3:24" ht="27" customHeight="1" x14ac:dyDescent="0.25">
      <c r="C50" s="13"/>
      <c r="D50" s="130"/>
      <c r="F50" s="53"/>
      <c r="G50" s="54"/>
      <c r="H50" s="55"/>
      <c r="I50" s="56"/>
      <c r="J50" s="55"/>
      <c r="K50" s="57"/>
      <c r="L50" s="55"/>
      <c r="M50" s="55"/>
      <c r="N50" s="55"/>
      <c r="O50" s="55"/>
      <c r="P50" s="55"/>
      <c r="Q50" s="55"/>
      <c r="R50" s="63"/>
      <c r="S50" s="64"/>
      <c r="T50" s="64"/>
      <c r="U50" s="64"/>
      <c r="V50" s="64"/>
      <c r="W50" s="64"/>
      <c r="X50" s="9"/>
    </row>
    <row r="51" spans="3:24" ht="27" customHeight="1" x14ac:dyDescent="0.25">
      <c r="C51" s="13"/>
      <c r="D51" s="130"/>
      <c r="F51" s="53"/>
      <c r="G51" s="54"/>
      <c r="H51" s="55"/>
      <c r="I51" s="56"/>
      <c r="J51" s="55"/>
      <c r="K51" s="57"/>
      <c r="L51" s="55"/>
      <c r="M51" s="55"/>
      <c r="N51" s="55"/>
      <c r="O51" s="55"/>
      <c r="P51" s="55"/>
      <c r="Q51" s="55"/>
      <c r="R51" s="63"/>
      <c r="S51" s="64"/>
      <c r="T51" s="64"/>
      <c r="U51" s="64"/>
      <c r="V51" s="64"/>
      <c r="W51" s="64"/>
      <c r="X51" s="9"/>
    </row>
    <row r="52" spans="3:24" ht="27" customHeight="1" x14ac:dyDescent="0.25">
      <c r="C52" s="13"/>
      <c r="D52" s="130"/>
      <c r="F52" s="53"/>
      <c r="G52" s="54"/>
      <c r="H52" s="55"/>
      <c r="I52" s="56"/>
      <c r="J52" s="55"/>
      <c r="K52" s="57"/>
      <c r="L52" s="55"/>
      <c r="M52" s="55"/>
      <c r="N52" s="55"/>
      <c r="O52" s="55"/>
      <c r="P52" s="55"/>
      <c r="Q52" s="55"/>
      <c r="R52" s="63"/>
      <c r="S52" s="64"/>
      <c r="T52" s="64"/>
      <c r="U52" s="64"/>
      <c r="V52" s="64"/>
      <c r="W52" s="64"/>
      <c r="X52" s="9"/>
    </row>
    <row r="53" spans="3:24" ht="27" customHeight="1" x14ac:dyDescent="0.25">
      <c r="C53" s="13"/>
      <c r="D53" s="130"/>
      <c r="F53" s="53"/>
      <c r="G53" s="54"/>
      <c r="H53" s="55"/>
      <c r="I53" s="56"/>
      <c r="J53" s="55"/>
      <c r="K53" s="57"/>
      <c r="L53" s="55"/>
      <c r="M53" s="55"/>
      <c r="N53" s="55"/>
      <c r="O53" s="55"/>
      <c r="P53" s="55"/>
      <c r="Q53" s="55"/>
      <c r="R53" s="63"/>
      <c r="S53" s="64"/>
      <c r="T53" s="64"/>
      <c r="U53" s="64"/>
      <c r="V53" s="64"/>
      <c r="W53" s="64"/>
      <c r="X53" s="9"/>
    </row>
    <row r="54" spans="3:24" ht="27" customHeight="1" x14ac:dyDescent="0.25">
      <c r="C54" s="13"/>
      <c r="D54" s="130"/>
      <c r="F54" s="53"/>
      <c r="G54" s="54"/>
      <c r="H54" s="55"/>
      <c r="I54" s="56"/>
      <c r="J54" s="55"/>
      <c r="K54" s="57"/>
      <c r="L54" s="55"/>
      <c r="M54" s="55"/>
      <c r="N54" s="55"/>
      <c r="O54" s="55"/>
      <c r="P54" s="55"/>
      <c r="Q54" s="55"/>
      <c r="R54" s="63"/>
      <c r="S54" s="64"/>
      <c r="T54" s="64"/>
      <c r="U54" s="64"/>
      <c r="V54" s="64"/>
      <c r="W54" s="64"/>
      <c r="X54" s="9"/>
    </row>
    <row r="55" spans="3:24" ht="27" customHeight="1" x14ac:dyDescent="0.25">
      <c r="C55" s="13"/>
      <c r="D55" s="130"/>
      <c r="F55" s="53"/>
      <c r="G55" s="54"/>
      <c r="H55" s="55"/>
      <c r="I55" s="56"/>
      <c r="J55" s="55"/>
      <c r="K55" s="57"/>
      <c r="L55" s="55"/>
      <c r="M55" s="55"/>
      <c r="N55" s="55"/>
      <c r="O55" s="55"/>
      <c r="P55" s="55"/>
      <c r="Q55" s="55"/>
      <c r="R55" s="63"/>
      <c r="S55" s="64"/>
      <c r="T55" s="64"/>
      <c r="U55" s="64"/>
      <c r="V55" s="64"/>
      <c r="W55" s="64"/>
      <c r="X55" s="9"/>
    </row>
    <row r="56" spans="3:24" ht="27" customHeight="1" x14ac:dyDescent="0.25">
      <c r="C56" s="13"/>
      <c r="D56" s="130"/>
      <c r="F56" s="53"/>
      <c r="G56" s="54"/>
      <c r="H56" s="55"/>
      <c r="I56" s="56"/>
      <c r="J56" s="55"/>
      <c r="K56" s="57"/>
      <c r="L56" s="55"/>
      <c r="M56" s="55"/>
      <c r="N56" s="55"/>
      <c r="O56" s="55"/>
      <c r="P56" s="55"/>
      <c r="Q56" s="55"/>
      <c r="R56" s="63"/>
      <c r="S56" s="64"/>
      <c r="T56" s="64"/>
      <c r="U56" s="64"/>
      <c r="V56" s="64"/>
      <c r="W56" s="64"/>
      <c r="X56" s="9"/>
    </row>
    <row r="57" spans="3:24" ht="27" customHeight="1" x14ac:dyDescent="0.25">
      <c r="C57" s="13"/>
      <c r="D57" s="130"/>
      <c r="F57" s="53"/>
      <c r="G57" s="54"/>
      <c r="H57" s="55"/>
      <c r="I57" s="56"/>
      <c r="J57" s="55"/>
      <c r="K57" s="57"/>
      <c r="L57" s="55"/>
      <c r="M57" s="55"/>
      <c r="N57" s="55"/>
      <c r="O57" s="55"/>
      <c r="P57" s="55"/>
      <c r="Q57" s="55"/>
      <c r="R57" s="63"/>
      <c r="S57" s="64"/>
      <c r="T57" s="64"/>
      <c r="U57" s="64"/>
      <c r="V57" s="64"/>
      <c r="W57" s="64"/>
      <c r="X57" s="9"/>
    </row>
    <row r="58" spans="3:24" ht="27" customHeight="1" x14ac:dyDescent="0.25">
      <c r="C58" s="13"/>
      <c r="D58" s="130"/>
      <c r="F58" s="53"/>
      <c r="G58" s="54"/>
      <c r="H58" s="55"/>
      <c r="I58" s="56"/>
      <c r="J58" s="55"/>
      <c r="K58" s="57"/>
      <c r="L58" s="55"/>
      <c r="M58" s="55"/>
      <c r="N58" s="55"/>
      <c r="O58" s="55"/>
      <c r="P58" s="55"/>
      <c r="Q58" s="55"/>
      <c r="R58" s="63"/>
      <c r="S58" s="64"/>
      <c r="T58" s="64"/>
      <c r="U58" s="64"/>
      <c r="V58" s="64"/>
      <c r="W58" s="64"/>
      <c r="X58" s="9"/>
    </row>
    <row r="59" spans="3:24" ht="27" customHeight="1" x14ac:dyDescent="0.25">
      <c r="C59" s="13"/>
      <c r="D59" s="130"/>
      <c r="F59" s="53"/>
      <c r="G59" s="54"/>
      <c r="H59" s="55"/>
      <c r="I59" s="56"/>
      <c r="J59" s="55"/>
      <c r="K59" s="57"/>
      <c r="L59" s="55"/>
      <c r="M59" s="55"/>
      <c r="N59" s="55"/>
      <c r="O59" s="55"/>
      <c r="P59" s="55"/>
      <c r="Q59" s="55"/>
      <c r="R59" s="63"/>
      <c r="S59" s="64"/>
      <c r="T59" s="64"/>
      <c r="U59" s="64"/>
      <c r="V59" s="64"/>
      <c r="W59" s="64"/>
      <c r="X59" s="9"/>
    </row>
    <row r="60" spans="3:24" ht="27" customHeight="1" x14ac:dyDescent="0.25">
      <c r="C60" s="13"/>
      <c r="D60" s="130"/>
      <c r="F60" s="53"/>
      <c r="G60" s="54"/>
      <c r="H60" s="55"/>
      <c r="I60" s="56"/>
      <c r="J60" s="55"/>
      <c r="K60" s="57"/>
      <c r="L60" s="55"/>
      <c r="M60" s="55"/>
      <c r="N60" s="55"/>
      <c r="O60" s="55"/>
      <c r="P60" s="55"/>
      <c r="Q60" s="55"/>
      <c r="R60" s="63"/>
      <c r="S60" s="64"/>
      <c r="T60" s="64"/>
      <c r="U60" s="64"/>
      <c r="V60" s="64"/>
      <c r="W60" s="64"/>
      <c r="X60" s="9"/>
    </row>
    <row r="61" spans="3:24" ht="27" customHeight="1" x14ac:dyDescent="0.25">
      <c r="C61" s="13"/>
      <c r="D61" s="131"/>
      <c r="F61" s="58"/>
      <c r="G61" s="59"/>
      <c r="H61" s="60"/>
      <c r="I61" s="61"/>
      <c r="J61" s="60"/>
      <c r="K61" s="62"/>
      <c r="L61" s="60"/>
      <c r="M61" s="60"/>
      <c r="N61" s="60"/>
      <c r="O61" s="60"/>
      <c r="P61" s="60"/>
      <c r="Q61" s="60"/>
      <c r="R61" s="66">
        <f t="shared" ref="R61:W61" si="1">SUM(R5:R60)</f>
        <v>3</v>
      </c>
      <c r="S61" s="67">
        <f t="shared" si="1"/>
        <v>0</v>
      </c>
      <c r="T61" s="67">
        <f t="shared" si="1"/>
        <v>12</v>
      </c>
      <c r="U61" s="67">
        <f t="shared" si="1"/>
        <v>0</v>
      </c>
      <c r="V61" s="67">
        <f t="shared" si="1"/>
        <v>0</v>
      </c>
      <c r="W61" s="67">
        <f t="shared" si="1"/>
        <v>0</v>
      </c>
      <c r="X61" s="9"/>
    </row>
    <row r="62" spans="3:24" ht="9.9" customHeight="1" x14ac:dyDescent="0.25">
      <c r="C62" s="10"/>
      <c r="D62" s="18"/>
      <c r="E62" s="3"/>
      <c r="F62" s="3"/>
      <c r="G62" s="1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/>
    </row>
    <row r="63" spans="3:24" ht="20.100000000000001" customHeight="1" x14ac:dyDescent="0.25">
      <c r="D63" s="5"/>
      <c r="F63" s="1"/>
      <c r="W63" s="2"/>
    </row>
    <row r="64" spans="3:24" ht="20.100000000000001" customHeight="1" x14ac:dyDescent="0.25">
      <c r="D64" s="5"/>
      <c r="F64" s="1"/>
      <c r="W64" s="2"/>
    </row>
    <row r="65" spans="4:23" ht="20.100000000000001" customHeight="1" x14ac:dyDescent="0.25">
      <c r="D65" s="5"/>
      <c r="F65" s="1"/>
      <c r="W65" s="2"/>
    </row>
    <row r="66" spans="4:23" ht="20.100000000000001" customHeight="1" x14ac:dyDescent="0.25">
      <c r="D66" s="5"/>
      <c r="F66" s="1"/>
      <c r="W66" s="2"/>
    </row>
    <row r="67" spans="4:23" ht="20.100000000000001" customHeight="1" x14ac:dyDescent="0.25">
      <c r="D67" s="5"/>
      <c r="F67" s="1"/>
      <c r="W67" s="2"/>
    </row>
    <row r="68" spans="4:23" ht="20.100000000000001" customHeight="1" x14ac:dyDescent="0.25">
      <c r="D68" s="5"/>
      <c r="F68" s="1"/>
      <c r="W68" s="2"/>
    </row>
    <row r="69" spans="4:23" ht="20.100000000000001" customHeight="1" x14ac:dyDescent="0.25">
      <c r="D69" s="5"/>
      <c r="F69" s="1"/>
      <c r="W69" s="2"/>
    </row>
    <row r="70" spans="4:23" ht="20.100000000000001" customHeight="1" x14ac:dyDescent="0.25">
      <c r="D70" s="5"/>
      <c r="F70" s="1"/>
      <c r="W70" s="2"/>
    </row>
    <row r="71" spans="4:23" ht="20.100000000000001" customHeight="1" x14ac:dyDescent="0.25">
      <c r="D71" s="5"/>
      <c r="F71" s="1"/>
      <c r="W71" s="2"/>
    </row>
    <row r="72" spans="4:23" ht="20.100000000000001" customHeight="1" x14ac:dyDescent="0.25">
      <c r="D72" s="5"/>
      <c r="F72" s="1"/>
      <c r="W72" s="2"/>
    </row>
    <row r="73" spans="4:23" ht="20.100000000000001" customHeight="1" x14ac:dyDescent="0.25">
      <c r="D73" s="5"/>
      <c r="F73" s="1"/>
      <c r="W73" s="2"/>
    </row>
    <row r="74" spans="4:23" ht="20.100000000000001" customHeight="1" x14ac:dyDescent="0.25">
      <c r="D74" s="5"/>
      <c r="F74" s="1"/>
      <c r="W74" s="2"/>
    </row>
    <row r="75" spans="4:23" ht="20.100000000000001" customHeight="1" x14ac:dyDescent="0.25">
      <c r="D75" s="5"/>
      <c r="F75" s="1"/>
      <c r="W75" s="2"/>
    </row>
    <row r="76" spans="4:23" ht="20.100000000000001" customHeight="1" x14ac:dyDescent="0.25">
      <c r="D76" s="5"/>
      <c r="F76" s="1"/>
      <c r="W76" s="2"/>
    </row>
    <row r="77" spans="4:23" ht="20.100000000000001" customHeight="1" x14ac:dyDescent="0.25">
      <c r="D77" s="5"/>
      <c r="F77" s="1"/>
      <c r="W77" s="2"/>
    </row>
    <row r="78" spans="4:23" ht="20.100000000000001" customHeight="1" x14ac:dyDescent="0.25">
      <c r="D78" s="5"/>
      <c r="F78" s="1"/>
      <c r="W78" s="2"/>
    </row>
    <row r="79" spans="4:23" ht="20.100000000000001" customHeight="1" x14ac:dyDescent="0.25">
      <c r="D79" s="5"/>
      <c r="F79" s="1"/>
      <c r="W79" s="2"/>
    </row>
    <row r="80" spans="4:23" ht="20.100000000000001" customHeight="1" x14ac:dyDescent="0.25">
      <c r="D80" s="5"/>
      <c r="F80" s="1"/>
      <c r="W80" s="2"/>
    </row>
    <row r="81" spans="4:23" ht="20.100000000000001" customHeight="1" x14ac:dyDescent="0.25">
      <c r="D81" s="5"/>
      <c r="F81" s="1"/>
      <c r="W81" s="2"/>
    </row>
    <row r="82" spans="4:23" ht="20.100000000000001" customHeight="1" x14ac:dyDescent="0.25">
      <c r="D82" s="5"/>
      <c r="F82" s="1"/>
      <c r="W82" s="2"/>
    </row>
    <row r="83" spans="4:23" ht="20.100000000000001" customHeight="1" x14ac:dyDescent="0.25">
      <c r="D83" s="5"/>
      <c r="F83" s="1"/>
      <c r="W83" s="2"/>
    </row>
    <row r="84" spans="4:23" ht="20.100000000000001" customHeight="1" x14ac:dyDescent="0.25">
      <c r="D84" s="5"/>
      <c r="F84" s="1"/>
      <c r="W84" s="2"/>
    </row>
    <row r="85" spans="4:23" ht="20.100000000000001" customHeight="1" x14ac:dyDescent="0.25">
      <c r="D85" s="5"/>
      <c r="F85" s="1"/>
      <c r="W85" s="2"/>
    </row>
    <row r="86" spans="4:23" ht="20.100000000000001" customHeight="1" x14ac:dyDescent="0.25">
      <c r="D86" s="5"/>
      <c r="F86" s="1"/>
      <c r="W86" s="2"/>
    </row>
    <row r="87" spans="4:23" ht="20.100000000000001" customHeight="1" x14ac:dyDescent="0.25">
      <c r="D87" s="5"/>
      <c r="F87" s="1"/>
      <c r="W87" s="2"/>
    </row>
    <row r="88" spans="4:23" ht="20.100000000000001" customHeight="1" x14ac:dyDescent="0.25">
      <c r="D88" s="5"/>
      <c r="F88" s="1"/>
      <c r="W88" s="2"/>
    </row>
    <row r="89" spans="4:23" ht="20.100000000000001" customHeight="1" x14ac:dyDescent="0.25">
      <c r="D89" s="5"/>
      <c r="F89" s="1"/>
      <c r="W89" s="2"/>
    </row>
    <row r="90" spans="4:23" ht="20.100000000000001" customHeight="1" x14ac:dyDescent="0.25">
      <c r="D90" s="5"/>
      <c r="F90" s="1"/>
      <c r="W90" s="2"/>
    </row>
    <row r="91" spans="4:23" ht="20.100000000000001" customHeight="1" x14ac:dyDescent="0.25">
      <c r="D91" s="5"/>
      <c r="F91" s="1"/>
      <c r="W91" s="2"/>
    </row>
    <row r="92" spans="4:23" ht="20.100000000000001" customHeight="1" x14ac:dyDescent="0.25">
      <c r="D92" s="5"/>
      <c r="F92" s="1"/>
      <c r="W92" s="2"/>
    </row>
    <row r="93" spans="4:23" ht="20.100000000000001" customHeight="1" x14ac:dyDescent="0.25">
      <c r="D93" s="5"/>
      <c r="F93" s="1"/>
      <c r="W93" s="2"/>
    </row>
    <row r="94" spans="4:23" ht="20.100000000000001" customHeight="1" x14ac:dyDescent="0.25">
      <c r="D94" s="5"/>
      <c r="F94" s="1"/>
      <c r="W94" s="2"/>
    </row>
    <row r="95" spans="4:23" ht="20.100000000000001" customHeight="1" x14ac:dyDescent="0.25">
      <c r="D95" s="5"/>
      <c r="F95" s="1"/>
      <c r="W95" s="2"/>
    </row>
    <row r="96" spans="4:23" ht="20.100000000000001" customHeight="1" x14ac:dyDescent="0.25">
      <c r="D96" s="5"/>
      <c r="F96" s="1"/>
      <c r="W96" s="2"/>
    </row>
    <row r="97" spans="4:23" ht="20.100000000000001" customHeight="1" x14ac:dyDescent="0.25">
      <c r="D97" s="5"/>
      <c r="F97" s="1"/>
      <c r="W97" s="2"/>
    </row>
    <row r="98" spans="4:23" ht="20.100000000000001" customHeight="1" x14ac:dyDescent="0.25">
      <c r="D98" s="5"/>
      <c r="F98" s="1"/>
      <c r="W98" s="2"/>
    </row>
    <row r="99" spans="4:23" ht="20.100000000000001" customHeight="1" x14ac:dyDescent="0.25">
      <c r="D99" s="5"/>
      <c r="F99" s="1"/>
      <c r="W99" s="2"/>
    </row>
    <row r="100" spans="4:23" ht="20.100000000000001" customHeight="1" x14ac:dyDescent="0.25">
      <c r="D100" s="5"/>
      <c r="F100" s="1"/>
      <c r="W100" s="2"/>
    </row>
    <row r="101" spans="4:23" ht="20.100000000000001" customHeight="1" x14ac:dyDescent="0.25">
      <c r="D101" s="5"/>
      <c r="F101" s="1"/>
      <c r="W101" s="2"/>
    </row>
    <row r="102" spans="4:23" ht="20.100000000000001" customHeight="1" x14ac:dyDescent="0.25">
      <c r="D102" s="5"/>
      <c r="F102" s="1"/>
      <c r="W102" s="2"/>
    </row>
    <row r="103" spans="4:23" ht="20.100000000000001" customHeight="1" x14ac:dyDescent="0.25">
      <c r="D103" s="5"/>
      <c r="F103" s="1"/>
      <c r="W103" s="2"/>
    </row>
    <row r="104" spans="4:23" ht="20.100000000000001" customHeight="1" x14ac:dyDescent="0.25">
      <c r="D104" s="5"/>
      <c r="F104" s="1"/>
      <c r="W104" s="2"/>
    </row>
    <row r="105" spans="4:23" ht="20.100000000000001" customHeight="1" x14ac:dyDescent="0.25">
      <c r="D105" s="5"/>
      <c r="F105" s="1"/>
      <c r="W105" s="2"/>
    </row>
    <row r="106" spans="4:23" ht="20.100000000000001" customHeight="1" x14ac:dyDescent="0.25">
      <c r="D106" s="5"/>
      <c r="F106" s="1"/>
      <c r="W106" s="2"/>
    </row>
    <row r="107" spans="4:23" ht="20.100000000000001" customHeight="1" x14ac:dyDescent="0.25">
      <c r="D107" s="5"/>
      <c r="F107" s="1"/>
      <c r="W107" s="2"/>
    </row>
    <row r="108" spans="4:23" ht="20.100000000000001" customHeight="1" x14ac:dyDescent="0.25">
      <c r="D108" s="5"/>
      <c r="F108" s="1"/>
      <c r="W108" s="2"/>
    </row>
    <row r="109" spans="4:23" ht="20.100000000000001" customHeight="1" x14ac:dyDescent="0.25">
      <c r="D109" s="5"/>
      <c r="F109" s="1"/>
      <c r="W109" s="2"/>
    </row>
    <row r="110" spans="4:23" ht="20.100000000000001" customHeight="1" x14ac:dyDescent="0.25">
      <c r="D110" s="5"/>
      <c r="F110" s="1"/>
      <c r="W110" s="2"/>
    </row>
    <row r="111" spans="4:23" ht="20.100000000000001" customHeight="1" x14ac:dyDescent="0.25">
      <c r="D111" s="5"/>
      <c r="F111" s="1"/>
      <c r="W111" s="2"/>
    </row>
    <row r="112" spans="4:23" ht="20.100000000000001" customHeight="1" x14ac:dyDescent="0.25">
      <c r="D112" s="5"/>
      <c r="F112" s="1"/>
      <c r="W112" s="2"/>
    </row>
    <row r="113" spans="4:23" ht="20.100000000000001" customHeight="1" x14ac:dyDescent="0.25">
      <c r="D113" s="5"/>
      <c r="F113" s="1"/>
      <c r="W113" s="2"/>
    </row>
    <row r="114" spans="4:23" ht="20.100000000000001" customHeight="1" x14ac:dyDescent="0.25">
      <c r="D114" s="5"/>
      <c r="F114" s="1"/>
      <c r="W114" s="2"/>
    </row>
    <row r="115" spans="4:23" ht="20.100000000000001" customHeight="1" x14ac:dyDescent="0.25">
      <c r="D115" s="5"/>
      <c r="F115" s="1"/>
      <c r="W115" s="2"/>
    </row>
    <row r="116" spans="4:23" ht="20.100000000000001" customHeight="1" x14ac:dyDescent="0.25">
      <c r="D116" s="5"/>
      <c r="F116" s="1"/>
      <c r="W116" s="2"/>
    </row>
    <row r="117" spans="4:23" ht="20.100000000000001" customHeight="1" x14ac:dyDescent="0.25">
      <c r="D117" s="5"/>
      <c r="F117" s="1"/>
      <c r="W117" s="2"/>
    </row>
    <row r="118" spans="4:23" ht="20.100000000000001" customHeight="1" x14ac:dyDescent="0.25">
      <c r="D118" s="5"/>
      <c r="F118" s="1"/>
      <c r="W118" s="2"/>
    </row>
    <row r="119" spans="4:23" ht="20.100000000000001" customHeight="1" x14ac:dyDescent="0.25">
      <c r="D119" s="5"/>
      <c r="F119" s="1"/>
      <c r="W119" s="2"/>
    </row>
    <row r="120" spans="4:23" ht="20.100000000000001" customHeight="1" x14ac:dyDescent="0.25">
      <c r="D120" s="5"/>
      <c r="F120" s="1"/>
      <c r="W120" s="2"/>
    </row>
    <row r="121" spans="4:23" ht="20.100000000000001" customHeight="1" x14ac:dyDescent="0.25">
      <c r="D121" s="5"/>
      <c r="F121" s="1"/>
      <c r="W121" s="2"/>
    </row>
    <row r="122" spans="4:23" ht="20.100000000000001" customHeight="1" x14ac:dyDescent="0.25">
      <c r="D122" s="5"/>
      <c r="F122" s="1"/>
      <c r="W122" s="2"/>
    </row>
    <row r="123" spans="4:23" ht="20.100000000000001" customHeight="1" x14ac:dyDescent="0.25">
      <c r="D123" s="5"/>
      <c r="F123" s="1"/>
      <c r="W123" s="2"/>
    </row>
    <row r="124" spans="4:23" ht="20.100000000000001" customHeight="1" x14ac:dyDescent="0.25">
      <c r="D124" s="5"/>
      <c r="F124" s="1"/>
      <c r="W124" s="2"/>
    </row>
    <row r="125" spans="4:23" ht="20.100000000000001" customHeight="1" x14ac:dyDescent="0.25">
      <c r="D125" s="5"/>
      <c r="F125" s="1"/>
      <c r="W125" s="2"/>
    </row>
    <row r="126" spans="4:23" ht="20.100000000000001" customHeight="1" x14ac:dyDescent="0.25">
      <c r="D126" s="5"/>
      <c r="F126" s="1"/>
      <c r="W126" s="2"/>
    </row>
    <row r="127" spans="4:23" ht="20.100000000000001" customHeight="1" x14ac:dyDescent="0.25">
      <c r="D127" s="5"/>
      <c r="F127" s="1"/>
      <c r="W127" s="2"/>
    </row>
    <row r="128" spans="4:23" ht="20.100000000000001" customHeight="1" x14ac:dyDescent="0.25">
      <c r="D128" s="5"/>
      <c r="F128" s="1"/>
      <c r="W128" s="2"/>
    </row>
    <row r="129" spans="4:23" ht="20.100000000000001" customHeight="1" x14ac:dyDescent="0.25">
      <c r="D129" s="5"/>
      <c r="F129" s="1"/>
      <c r="W129" s="2"/>
    </row>
    <row r="130" spans="4:23" ht="20.100000000000001" customHeight="1" x14ac:dyDescent="0.25">
      <c r="D130" s="5"/>
      <c r="F130" s="1"/>
      <c r="W130" s="2"/>
    </row>
    <row r="131" spans="4:23" ht="20.100000000000001" customHeight="1" x14ac:dyDescent="0.25">
      <c r="D131" s="5"/>
      <c r="F131" s="1"/>
      <c r="W131" s="2"/>
    </row>
    <row r="132" spans="4:23" ht="20.100000000000001" customHeight="1" x14ac:dyDescent="0.25">
      <c r="D132" s="5"/>
      <c r="F132" s="1"/>
      <c r="W132" s="2"/>
    </row>
    <row r="133" spans="4:23" ht="20.100000000000001" customHeight="1" x14ac:dyDescent="0.25">
      <c r="D133" s="5"/>
      <c r="F133" s="1"/>
      <c r="W133" s="2"/>
    </row>
    <row r="134" spans="4:23" ht="20.100000000000001" customHeight="1" x14ac:dyDescent="0.25">
      <c r="D134" s="5"/>
      <c r="F134" s="1"/>
      <c r="W134" s="2"/>
    </row>
    <row r="135" spans="4:23" ht="20.100000000000001" customHeight="1" x14ac:dyDescent="0.25">
      <c r="D135" s="5"/>
      <c r="F135" s="1"/>
      <c r="W135" s="2"/>
    </row>
    <row r="136" spans="4:23" ht="20.100000000000001" customHeight="1" x14ac:dyDescent="0.25">
      <c r="D136" s="5"/>
      <c r="F136" s="1"/>
      <c r="W136" s="2"/>
    </row>
    <row r="137" spans="4:23" ht="20.100000000000001" customHeight="1" x14ac:dyDescent="0.25">
      <c r="D137" s="5"/>
      <c r="F137" s="1"/>
      <c r="W137" s="2"/>
    </row>
    <row r="138" spans="4:23" ht="20.100000000000001" customHeight="1" x14ac:dyDescent="0.25">
      <c r="D138" s="5"/>
      <c r="F138" s="1"/>
      <c r="W138" s="2"/>
    </row>
    <row r="139" spans="4:23" ht="20.100000000000001" customHeight="1" x14ac:dyDescent="0.25">
      <c r="D139" s="5"/>
      <c r="F139" s="1"/>
      <c r="W139" s="2"/>
    </row>
    <row r="140" spans="4:23" ht="20.100000000000001" customHeight="1" x14ac:dyDescent="0.25">
      <c r="D140" s="5"/>
      <c r="F140" s="1"/>
      <c r="W140" s="2"/>
    </row>
    <row r="141" spans="4:23" ht="20.100000000000001" customHeight="1" x14ac:dyDescent="0.25">
      <c r="D141" s="5"/>
      <c r="F141" s="1"/>
      <c r="W141" s="2"/>
    </row>
    <row r="142" spans="4:23" ht="20.100000000000001" customHeight="1" x14ac:dyDescent="0.25">
      <c r="D142" s="5"/>
      <c r="F142" s="1"/>
      <c r="W142" s="2"/>
    </row>
    <row r="143" spans="4:23" ht="20.100000000000001" customHeight="1" x14ac:dyDescent="0.25">
      <c r="D143" s="5"/>
      <c r="F143" s="1"/>
      <c r="W143" s="2"/>
    </row>
    <row r="144" spans="4:23" ht="20.100000000000001" customHeight="1" x14ac:dyDescent="0.25">
      <c r="D144" s="5"/>
      <c r="F144" s="1"/>
      <c r="W144" s="2"/>
    </row>
    <row r="145" spans="4:23" ht="20.100000000000001" customHeight="1" x14ac:dyDescent="0.25">
      <c r="D145" s="5"/>
      <c r="F145" s="1"/>
      <c r="W145" s="2"/>
    </row>
    <row r="146" spans="4:23" ht="20.100000000000001" customHeight="1" x14ac:dyDescent="0.25">
      <c r="D146" s="5"/>
      <c r="F146" s="1"/>
      <c r="W146" s="2"/>
    </row>
    <row r="147" spans="4:23" ht="20.100000000000001" customHeight="1" x14ac:dyDescent="0.25">
      <c r="D147" s="5"/>
      <c r="F147" s="1"/>
      <c r="W147" s="2"/>
    </row>
    <row r="148" spans="4:23" ht="20.100000000000001" customHeight="1" x14ac:dyDescent="0.25">
      <c r="D148" s="5"/>
      <c r="F148" s="1"/>
      <c r="W148" s="2"/>
    </row>
    <row r="149" spans="4:23" ht="20.100000000000001" customHeight="1" x14ac:dyDescent="0.25">
      <c r="D149" s="5"/>
      <c r="F149" s="1"/>
      <c r="W149" s="2"/>
    </row>
    <row r="150" spans="4:23" ht="20.100000000000001" customHeight="1" x14ac:dyDescent="0.25">
      <c r="D150" s="5"/>
      <c r="F150" s="1"/>
      <c r="W150" s="2"/>
    </row>
    <row r="151" spans="4:23" ht="20.100000000000001" customHeight="1" x14ac:dyDescent="0.25">
      <c r="D151" s="5"/>
      <c r="F151" s="1"/>
      <c r="W151" s="2"/>
    </row>
    <row r="152" spans="4:23" ht="20.100000000000001" customHeight="1" x14ac:dyDescent="0.25">
      <c r="D152" s="5"/>
      <c r="F152" s="1"/>
      <c r="W152" s="2"/>
    </row>
    <row r="153" spans="4:23" ht="20.100000000000001" customHeight="1" x14ac:dyDescent="0.25">
      <c r="D153" s="5"/>
      <c r="F153" s="1"/>
      <c r="W153" s="2"/>
    </row>
    <row r="154" spans="4:23" ht="20.100000000000001" customHeight="1" x14ac:dyDescent="0.25">
      <c r="D154" s="5"/>
      <c r="F154" s="1"/>
      <c r="W154" s="2"/>
    </row>
    <row r="155" spans="4:23" ht="20.100000000000001" customHeight="1" x14ac:dyDescent="0.25">
      <c r="D155" s="5"/>
      <c r="F155" s="1"/>
      <c r="W155" s="2"/>
    </row>
    <row r="156" spans="4:23" ht="20.100000000000001" customHeight="1" x14ac:dyDescent="0.25">
      <c r="D156" s="5"/>
      <c r="F156" s="1"/>
      <c r="W156" s="2"/>
    </row>
    <row r="157" spans="4:23" ht="20.100000000000001" customHeight="1" x14ac:dyDescent="0.25">
      <c r="D157" s="5"/>
      <c r="F157" s="1"/>
      <c r="W157" s="2"/>
    </row>
    <row r="158" spans="4:23" ht="20.100000000000001" customHeight="1" x14ac:dyDescent="0.25">
      <c r="D158" s="5"/>
      <c r="F158" s="1"/>
      <c r="W158" s="2"/>
    </row>
    <row r="159" spans="4:23" ht="20.100000000000001" customHeight="1" x14ac:dyDescent="0.25">
      <c r="D159" s="5"/>
      <c r="F159" s="1"/>
      <c r="W159" s="2"/>
    </row>
    <row r="160" spans="4:23" ht="20.100000000000001" customHeight="1" x14ac:dyDescent="0.25">
      <c r="D160" s="5"/>
      <c r="F160" s="1"/>
      <c r="W160" s="2"/>
    </row>
    <row r="161" spans="4:23" ht="20.100000000000001" customHeight="1" x14ac:dyDescent="0.25">
      <c r="D161" s="5"/>
      <c r="F161" s="1"/>
      <c r="W161" s="2"/>
    </row>
    <row r="162" spans="4:23" ht="20.100000000000001" customHeight="1" x14ac:dyDescent="0.25">
      <c r="D162" s="5"/>
      <c r="F162" s="1"/>
      <c r="W162" s="2"/>
    </row>
    <row r="163" spans="4:23" ht="20.100000000000001" customHeight="1" x14ac:dyDescent="0.25">
      <c r="D163" s="5"/>
      <c r="F163" s="1"/>
      <c r="W163" s="2"/>
    </row>
  </sheetData>
  <sheetProtection selectLockedCells="1"/>
  <mergeCells count="2">
    <mergeCell ref="D3:D4"/>
    <mergeCell ref="D17:D6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rowBreaks count="1" manualBreakCount="1">
    <brk id="38" min="2" max="2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37</vt:i4>
      </vt:variant>
      <vt:variant>
        <vt:lpstr>Intervalos Nomeados</vt:lpstr>
      </vt:variant>
      <vt:variant>
        <vt:i4>37</vt:i4>
      </vt:variant>
    </vt:vector>
  </HeadingPairs>
  <TitlesOfParts>
    <vt:vector size="74" baseType="lpstr">
      <vt:lpstr>RT. GERAL</vt:lpstr>
      <vt:lpstr>HOME</vt:lpstr>
      <vt:lpstr>ALINE</vt:lpstr>
      <vt:lpstr>AMANDA</vt:lpstr>
      <vt:lpstr>ALEXANDRE</vt:lpstr>
      <vt:lpstr>BEL</vt:lpstr>
      <vt:lpstr>BIRIBA</vt:lpstr>
      <vt:lpstr>CARLOS</vt:lpstr>
      <vt:lpstr>CAROLINE</vt:lpstr>
      <vt:lpstr>CLAUDEMIRO</vt:lpstr>
      <vt:lpstr>CINTIA</vt:lpstr>
      <vt:lpstr>DANIEL</vt:lpstr>
      <vt:lpstr>CAUA</vt:lpstr>
      <vt:lpstr>ELINO</vt:lpstr>
      <vt:lpstr>ELMO</vt:lpstr>
      <vt:lpstr>FRANCISCO</vt:lpstr>
      <vt:lpstr>GERLANIA</vt:lpstr>
      <vt:lpstr>GEOBERT</vt:lpstr>
      <vt:lpstr>GUIDO</vt:lpstr>
      <vt:lpstr>GILVAN</vt:lpstr>
      <vt:lpstr>HELENA</vt:lpstr>
      <vt:lpstr>JUNIOR</vt:lpstr>
      <vt:lpstr>JULIAO</vt:lpstr>
      <vt:lpstr>LIDIA</vt:lpstr>
      <vt:lpstr>LARISSA</vt:lpstr>
      <vt:lpstr>LUIZINHO</vt:lpstr>
      <vt:lpstr>MARCIA</vt:lpstr>
      <vt:lpstr>MOANA</vt:lpstr>
      <vt:lpstr>MARCAO</vt:lpstr>
      <vt:lpstr>NEIVALDO</vt:lpstr>
      <vt:lpstr>PEDRO</vt:lpstr>
      <vt:lpstr>CARLOS-S</vt:lpstr>
      <vt:lpstr>RAQUEL</vt:lpstr>
      <vt:lpstr>MOURA</vt:lpstr>
      <vt:lpstr>VIRGINIA</vt:lpstr>
      <vt:lpstr>VANEZZA</vt:lpstr>
      <vt:lpstr>TATIANE</vt:lpstr>
      <vt:lpstr>ALEXANDRE!Area_de_impressao</vt:lpstr>
      <vt:lpstr>ALINE!Area_de_impressao</vt:lpstr>
      <vt:lpstr>AMANDA!Area_de_impressao</vt:lpstr>
      <vt:lpstr>BEL!Area_de_impressao</vt:lpstr>
      <vt:lpstr>BIRIBA!Area_de_impressao</vt:lpstr>
      <vt:lpstr>'CARLOS'!Area_de_impressao</vt:lpstr>
      <vt:lpstr>'CARLOS-S'!Area_de_impressao</vt:lpstr>
      <vt:lpstr>'CAROLINE'!Area_de_impressao</vt:lpstr>
      <vt:lpstr>'CAUA'!Area_de_impressao</vt:lpstr>
      <vt:lpstr>'CINTIA'!Area_de_impressao</vt:lpstr>
      <vt:lpstr>'CLAUDEMIRO'!Area_de_impressao</vt:lpstr>
      <vt:lpstr>DANIEL!Area_de_impressao</vt:lpstr>
      <vt:lpstr>ELINO!Area_de_impressao</vt:lpstr>
      <vt:lpstr>ELMO!Area_de_impressao</vt:lpstr>
      <vt:lpstr>FRANCISCO!Area_de_impressao</vt:lpstr>
      <vt:lpstr>GEOBERT!Area_de_impressao</vt:lpstr>
      <vt:lpstr>GERLANIA!Area_de_impressao</vt:lpstr>
      <vt:lpstr>GILVAN!Area_de_impressao</vt:lpstr>
      <vt:lpstr>GUIDO!Area_de_impressao</vt:lpstr>
      <vt:lpstr>HELENA!Area_de_impressao</vt:lpstr>
      <vt:lpstr>HOME!Area_de_impressao</vt:lpstr>
      <vt:lpstr>JULIAO!Area_de_impressao</vt:lpstr>
      <vt:lpstr>JUNIOR!Area_de_impressao</vt:lpstr>
      <vt:lpstr>'LARISSA'!Area_de_impressao</vt:lpstr>
      <vt:lpstr>'LIDIA'!Area_de_impressao</vt:lpstr>
      <vt:lpstr>'LUIZINHO'!Area_de_impressao</vt:lpstr>
      <vt:lpstr>MARCAO!Area_de_impressao</vt:lpstr>
      <vt:lpstr>MARCIA!Area_de_impressao</vt:lpstr>
      <vt:lpstr>MOANA!Area_de_impressao</vt:lpstr>
      <vt:lpstr>MOURA!Area_de_impressao</vt:lpstr>
      <vt:lpstr>NEIVALDO!Area_de_impressao</vt:lpstr>
      <vt:lpstr>PEDRO!Area_de_impressao</vt:lpstr>
      <vt:lpstr>'RAQUEL'!Area_de_impressao</vt:lpstr>
      <vt:lpstr>'RT. GERAL'!Area_de_impressao</vt:lpstr>
      <vt:lpstr>TATIANE!Area_de_impressao</vt:lpstr>
      <vt:lpstr>VANEZZA!Area_de_impressao</vt:lpstr>
      <vt:lpstr>VIRGINIA!Area_de_impressao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Jairo Julião</cp:lastModifiedBy>
  <cp:revision/>
  <cp:lastPrinted>2026-07-31T18:01:27Z</cp:lastPrinted>
  <dcterms:created xsi:type="dcterms:W3CDTF">2025-05-25T01:53:45Z</dcterms:created>
  <dcterms:modified xsi:type="dcterms:W3CDTF">2026-07-31T18:01:34Z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2025-05-25T00:00:00Z</vt:filetime>
  </property>
  <property fmtid="{D5CDD505-2E9C-101B-9397-08002B2CF9AE}" pid="5" name="Producer">
    <vt:lpwstr>Microsoft® Excel® 2019</vt:lpwstr>
  </property>
</Properties>
</file>